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520" windowHeight="13245" tabRatio="592"/>
  </bookViews>
  <sheets>
    <sheet name="AU - Bestand" sheetId="15" r:id="rId1"/>
    <sheet name="AU - Planung" sheetId="12" r:id="rId2"/>
    <sheet name="Erläuterung" sheetId="16" r:id="rId3"/>
    <sheet name="Begriffsbestimmung" sheetId="14" r:id="rId4"/>
    <sheet name="DIN 1986-100" sheetId="13" r:id="rId5"/>
  </sheets>
  <definedNames>
    <definedName name="_xlnm.Print_Area" localSheetId="0">'AU - Bestand'!$A$2:$H$77</definedName>
    <definedName name="_xlnm.Print_Area" localSheetId="1">'AU - Planung'!$A$2:$H$79</definedName>
    <definedName name="_xlnm.Print_Area" localSheetId="3">Begriffsbestimmung!$A$2:$A$7</definedName>
    <definedName name="_xlnm.Print_Area" localSheetId="4">'DIN 1986-100'!$A$2:$A$12</definedName>
    <definedName name="_xlnm.Print_Area" localSheetId="2">Erläuterung!$A$2:$A$7</definedName>
    <definedName name="Z_C3436532_E2F2_4538_BC73_6721EF381882_.wvu.Cols" localSheetId="0" hidden="1">'AU - Bestand'!$C:$C</definedName>
    <definedName name="Z_C3436532_E2F2_4538_BC73_6721EF381882_.wvu.Cols" localSheetId="1" hidden="1">'AU - Planung'!$C:$C</definedName>
    <definedName name="Z_C3436532_E2F2_4538_BC73_6721EF381882_.wvu.PrintArea" localSheetId="0" hidden="1">'AU - Bestand'!$A$2:$H$77</definedName>
    <definedName name="Z_C3436532_E2F2_4538_BC73_6721EF381882_.wvu.PrintArea" localSheetId="1" hidden="1">'AU - Planung'!$A$2:$H$79</definedName>
    <definedName name="Z_C3436532_E2F2_4538_BC73_6721EF381882_.wvu.PrintArea" localSheetId="4" hidden="1">'DIN 1986-100'!$A$3:$A$12</definedName>
  </definedNames>
  <calcPr calcId="145621"/>
  <customWorkbookViews>
    <customWorkbookView name="Druckansicht" guid="{C3436532-E2F2-4538-BC73-6721EF381882}" maximized="1" windowWidth="1916" windowHeight="881" tabRatio="592" activeSheetId="13" showFormula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8" i="15" l="1"/>
  <c r="H67" i="15"/>
  <c r="H66" i="15"/>
  <c r="H65" i="15"/>
  <c r="H64" i="15"/>
  <c r="H63" i="15"/>
  <c r="H62" i="15"/>
  <c r="H61" i="15"/>
  <c r="H60" i="15"/>
  <c r="H59" i="15"/>
  <c r="H58" i="15"/>
  <c r="H57" i="15"/>
  <c r="H56" i="15"/>
  <c r="H54" i="15"/>
  <c r="H53" i="15"/>
  <c r="H52" i="15"/>
  <c r="H51" i="15"/>
  <c r="G50" i="15"/>
  <c r="G70" i="15" s="1"/>
  <c r="H49" i="15"/>
  <c r="H48" i="15"/>
  <c r="H47" i="15"/>
  <c r="H46" i="15"/>
  <c r="H44" i="15"/>
  <c r="H43" i="15"/>
  <c r="H42" i="15"/>
  <c r="H40" i="15"/>
  <c r="H39" i="15"/>
  <c r="H68" i="15" l="1"/>
  <c r="H50" i="15"/>
  <c r="G72" i="15" s="1"/>
  <c r="H66" i="12"/>
  <c r="H67" i="12"/>
  <c r="G68" i="12"/>
  <c r="G71" i="15" l="1"/>
  <c r="G50" i="12"/>
  <c r="G70" i="12" l="1"/>
  <c r="H65" i="12"/>
  <c r="H64" i="12"/>
  <c r="H63" i="12"/>
  <c r="H62" i="12"/>
  <c r="H61" i="12"/>
  <c r="H60" i="12"/>
  <c r="H59" i="12"/>
  <c r="H58" i="12"/>
  <c r="H57" i="12"/>
  <c r="H56" i="12"/>
  <c r="H54" i="12"/>
  <c r="H53" i="12"/>
  <c r="H52" i="12"/>
  <c r="H51" i="12"/>
  <c r="H49" i="12"/>
  <c r="H48" i="12"/>
  <c r="H47" i="12"/>
  <c r="H46" i="12"/>
  <c r="H44" i="12"/>
  <c r="H43" i="12"/>
  <c r="H42" i="12"/>
  <c r="H40" i="12"/>
  <c r="H39" i="12"/>
  <c r="H68" i="12" l="1"/>
  <c r="H50" i="12"/>
  <c r="G72" i="12" l="1"/>
  <c r="G73" i="12" s="1"/>
  <c r="G74" i="12" l="1"/>
  <c r="G71" i="12"/>
</calcChain>
</file>

<file path=xl/comments1.xml><?xml version="1.0" encoding="utf-8"?>
<comments xmlns="http://schemas.openxmlformats.org/spreadsheetml/2006/main">
  <authors>
    <author>Grabbe Jürgen</author>
  </authors>
  <commentList>
    <comment ref="D35" authorId="0">
      <text>
        <r>
          <rPr>
            <sz val="9"/>
            <color indexed="81"/>
            <rFont val="Tahoma"/>
            <family val="2"/>
          </rPr>
          <t>Spitzenabflussbeiwert C</t>
        </r>
        <r>
          <rPr>
            <vertAlign val="subscript"/>
            <sz val="9"/>
            <color indexed="81"/>
            <rFont val="Tahoma"/>
            <family val="2"/>
          </rPr>
          <t>s</t>
        </r>
        <r>
          <rPr>
            <sz val="9"/>
            <color indexed="81"/>
            <rFont val="Tahoma"/>
            <family val="2"/>
          </rPr>
          <t xml:space="preserve"> für die Berechnung der abflusswirksamen Fläche (A</t>
        </r>
        <r>
          <rPr>
            <vertAlign val="subscript"/>
            <sz val="9"/>
            <color indexed="81"/>
            <rFont val="Tahoma"/>
            <family val="2"/>
          </rPr>
          <t>u</t>
        </r>
        <r>
          <rPr>
            <sz val="9"/>
            <color indexed="81"/>
            <rFont val="Tahoma"/>
            <family val="2"/>
          </rPr>
          <t>) zur Bemessung der Dachentwässerung und Grundleitungen wählen!</t>
        </r>
      </text>
    </comment>
    <comment ref="E35" authorId="0">
      <text>
        <r>
          <rPr>
            <sz val="9"/>
            <color indexed="81"/>
            <rFont val="Tahoma"/>
            <family val="2"/>
          </rPr>
          <t>mittleren Abflussbeiwert C</t>
        </r>
        <r>
          <rPr>
            <vertAlign val="subscript"/>
            <sz val="9"/>
            <color indexed="81"/>
            <rFont val="Tahoma"/>
            <family val="2"/>
          </rPr>
          <t>m</t>
        </r>
        <r>
          <rPr>
            <sz val="9"/>
            <color indexed="81"/>
            <rFont val="Tahoma"/>
            <family val="2"/>
          </rPr>
          <t xml:space="preserve"> für die Berechnung des Volumens von Niederschlagswasserrückhalteräumen (V</t>
        </r>
        <r>
          <rPr>
            <vertAlign val="subscript"/>
            <sz val="9"/>
            <color indexed="81"/>
            <rFont val="Tahoma"/>
            <family val="2"/>
          </rPr>
          <t>RRR</t>
        </r>
        <r>
          <rPr>
            <sz val="9"/>
            <color indexed="81"/>
            <rFont val="Tahoma"/>
            <family val="2"/>
          </rPr>
          <t xml:space="preserve">) bei einer schrittweise ermittelten maßgebenden Regendauerstufe wählen!
</t>
        </r>
      </text>
    </comment>
    <comment ref="F35" authorId="0">
      <text>
        <r>
          <rPr>
            <sz val="9"/>
            <color indexed="81"/>
            <rFont val="Tahoma"/>
            <family val="2"/>
          </rPr>
          <t xml:space="preserve">abhängig von der Berechnung den dazugehörigen Abflussbeiwert wählen!
</t>
        </r>
      </text>
    </comment>
    <comment ref="G35" authorId="0">
      <text>
        <r>
          <rPr>
            <b/>
            <sz val="9"/>
            <color indexed="81"/>
            <rFont val="Tahoma"/>
            <family val="2"/>
          </rPr>
          <t>Größe der Teilflächen in m² eintragen!</t>
        </r>
        <r>
          <rPr>
            <sz val="9"/>
            <color indexed="81"/>
            <rFont val="Tahoma"/>
            <family val="2"/>
          </rPr>
          <t xml:space="preserve">
</t>
        </r>
      </text>
    </comment>
    <comment ref="B73" authorId="0">
      <text>
        <r>
          <rPr>
            <b/>
            <sz val="9"/>
            <color indexed="10"/>
            <rFont val="Tahoma"/>
            <family val="2"/>
          </rPr>
          <t>Differenzwert ist positiv
=&gt; A</t>
        </r>
        <r>
          <rPr>
            <b/>
            <vertAlign val="subscript"/>
            <sz val="9"/>
            <color indexed="10"/>
            <rFont val="Tahoma"/>
            <family val="2"/>
          </rPr>
          <t>u</t>
        </r>
        <r>
          <rPr>
            <b/>
            <sz val="9"/>
            <color indexed="10"/>
            <rFont val="Tahoma"/>
            <family val="2"/>
          </rPr>
          <t xml:space="preserve"> hat sich erhöht</t>
        </r>
        <r>
          <rPr>
            <sz val="9"/>
            <color indexed="81"/>
            <rFont val="Tahoma"/>
            <family val="2"/>
          </rPr>
          <t xml:space="preserve">
</t>
        </r>
        <r>
          <rPr>
            <b/>
            <sz val="9"/>
            <color indexed="57"/>
            <rFont val="Tahoma"/>
            <family val="2"/>
          </rPr>
          <t>Differenzwert ist negativ
=&gt; A</t>
        </r>
        <r>
          <rPr>
            <b/>
            <vertAlign val="subscript"/>
            <sz val="9"/>
            <color indexed="57"/>
            <rFont val="Tahoma"/>
            <family val="2"/>
          </rPr>
          <t>u</t>
        </r>
        <r>
          <rPr>
            <b/>
            <sz val="9"/>
            <color indexed="57"/>
            <rFont val="Tahoma"/>
            <family val="2"/>
          </rPr>
          <t xml:space="preserve"> hat sich verringert</t>
        </r>
        <r>
          <rPr>
            <sz val="9"/>
            <color indexed="81"/>
            <rFont val="Tahoma"/>
            <family val="2"/>
          </rPr>
          <t xml:space="preserve">
</t>
        </r>
      </text>
    </comment>
    <comment ref="B74" authorId="0">
      <text>
        <r>
          <rPr>
            <sz val="9"/>
            <color indexed="81"/>
            <rFont val="Tahoma"/>
            <family val="2"/>
          </rPr>
          <t xml:space="preserve">Wenn der Überflutungsnachweis erforderlich ist, ist dieser mit Abgabe des Bauantrags einzureichen!
</t>
        </r>
      </text>
    </comment>
  </commentList>
</comments>
</file>

<file path=xl/sharedStrings.xml><?xml version="1.0" encoding="utf-8"?>
<sst xmlns="http://schemas.openxmlformats.org/spreadsheetml/2006/main" count="181" uniqueCount="96">
  <si>
    <t>Flächentyp</t>
  </si>
  <si>
    <t>Teildurchlässige und schwach ableitende Flächen</t>
  </si>
  <si>
    <r>
      <t>Summe Fläche A</t>
    </r>
    <r>
      <rPr>
        <b/>
        <vertAlign val="subscript"/>
        <sz val="10"/>
        <rFont val="Arial"/>
        <family val="2"/>
      </rPr>
      <t>ges</t>
    </r>
    <r>
      <rPr>
        <b/>
        <sz val="10"/>
        <rFont val="Arial"/>
        <family val="2"/>
      </rPr>
      <t xml:space="preserve"> [m</t>
    </r>
    <r>
      <rPr>
        <b/>
        <vertAlign val="superscript"/>
        <sz val="10"/>
        <rFont val="Arial"/>
        <family val="2"/>
      </rPr>
      <t>2</t>
    </r>
    <r>
      <rPr>
        <b/>
        <sz val="10"/>
        <rFont val="Arial"/>
        <family val="2"/>
      </rPr>
      <t>]</t>
    </r>
  </si>
  <si>
    <t>resultierender mittlerer Abflussbeiwert C [ - ]</t>
  </si>
  <si>
    <r>
      <t>Summe abflusswirksame Fläche A</t>
    </r>
    <r>
      <rPr>
        <b/>
        <vertAlign val="subscript"/>
        <sz val="10"/>
        <rFont val="Arial"/>
        <family val="2"/>
      </rPr>
      <t>u</t>
    </r>
    <r>
      <rPr>
        <b/>
        <sz val="10"/>
        <rFont val="Arial"/>
        <family val="2"/>
      </rPr>
      <t xml:space="preserve"> [m</t>
    </r>
    <r>
      <rPr>
        <b/>
        <vertAlign val="superscript"/>
        <sz val="10"/>
        <rFont val="Arial"/>
        <family val="2"/>
      </rPr>
      <t>2</t>
    </r>
    <r>
      <rPr>
        <b/>
        <sz val="10"/>
        <rFont val="Arial"/>
        <family val="2"/>
      </rPr>
      <t>]</t>
    </r>
  </si>
  <si>
    <t>Schrägdach</t>
  </si>
  <si>
    <t>Flachdach (Neigung bis 3° oder 5 %)</t>
  </si>
  <si>
    <t>- Metall, Glas, Schiefer, Faserzement</t>
  </si>
  <si>
    <t>- Ziegel, Abdichtungsbahnen</t>
  </si>
  <si>
    <t>- Metall, Glas, Faserzement</t>
  </si>
  <si>
    <t>- Abdichtungsbahnen</t>
  </si>
  <si>
    <t>- Kiesschüttung</t>
  </si>
  <si>
    <t>Begrünte Dachflächen</t>
  </si>
  <si>
    <t>- Extensivbegrünung (&gt; 5°)</t>
  </si>
  <si>
    <t>Wasserundurchlässige Fläche</t>
  </si>
  <si>
    <t>Dachflächen</t>
  </si>
  <si>
    <t>Rampen</t>
  </si>
  <si>
    <t>- Betonflächen</t>
  </si>
  <si>
    <t>- Schwarzdecken (Asphalt)</t>
  </si>
  <si>
    <t>- befestigte Flächen mit Fugendichtung, z.B. Pflaster mit Fugenverguss</t>
  </si>
  <si>
    <t>- Neigung zum Gebäude, unabhängig von der Neigung und der Befestigungsart</t>
  </si>
  <si>
    <t>- Betonsteinpflaster, in Sand oder Schlacke verlegt, Flächen mit Platten</t>
  </si>
  <si>
    <t>- Pflasterflächen, mit Fugenanteil &gt; 15%, z.B. 10cm x 10cm und kleiner oder fester Kiesbelag</t>
  </si>
  <si>
    <t>- wassergebundene Flächen</t>
  </si>
  <si>
    <t>- lockerer Kiesbelag, Schotterrasen, z.B. Kinderspielplätze</t>
  </si>
  <si>
    <t>- Verbundsteine mit Sickerfugen, Sicker-/Drainsteine</t>
  </si>
  <si>
    <t>- Rasengittersteine (mit häufigen Verkehrsbelastungen, z.B. Parkplatz)</t>
  </si>
  <si>
    <t>- Rasengittersteine (ohne häufige Verkehrsbelastungen, z.B. Feuerwehrzufahrt)</t>
  </si>
  <si>
    <t>- Kunststoff-Flächen, Kunststoffrasen</t>
  </si>
  <si>
    <t>- Tennenflächen</t>
  </si>
  <si>
    <t>- Rasenflächen</t>
  </si>
  <si>
    <t>Summe Dachflächen</t>
  </si>
  <si>
    <r>
      <t>Summe Flächen außerhalb Gebäude A</t>
    </r>
    <r>
      <rPr>
        <b/>
        <vertAlign val="subscript"/>
        <sz val="10"/>
        <color rgb="FFFA7D00"/>
        <rFont val="Arial"/>
        <family val="2"/>
      </rPr>
      <t>FaG</t>
    </r>
  </si>
  <si>
    <t>C</t>
  </si>
  <si>
    <t>Mittlerer 
Abfluss
beiwert</t>
  </si>
  <si>
    <r>
      <t>C</t>
    </r>
    <r>
      <rPr>
        <b/>
        <vertAlign val="subscript"/>
        <sz val="10"/>
        <rFont val="Arial"/>
        <family val="2"/>
      </rPr>
      <t>s</t>
    </r>
  </si>
  <si>
    <r>
      <t>C</t>
    </r>
    <r>
      <rPr>
        <b/>
        <vertAlign val="subscript"/>
        <sz val="10"/>
        <rFont val="Arial"/>
        <family val="2"/>
      </rPr>
      <t>m</t>
    </r>
  </si>
  <si>
    <t>A [m²]</t>
  </si>
  <si>
    <r>
      <t>A</t>
    </r>
    <r>
      <rPr>
        <b/>
        <vertAlign val="subscript"/>
        <sz val="10"/>
        <rFont val="Arial"/>
        <family val="2"/>
      </rPr>
      <t>u</t>
    </r>
    <r>
      <rPr>
        <b/>
        <sz val="10"/>
        <rFont val="Arial"/>
        <family val="2"/>
      </rPr>
      <t xml:space="preserve"> [m²]</t>
    </r>
  </si>
  <si>
    <t>Verkehrsflächen
(Straßen, Plätze,
Zufahrten, Wege)</t>
  </si>
  <si>
    <t>Sportflächen
mit
Dränung</t>
  </si>
  <si>
    <t>- Intensivbegrünung ab 30 cm Aufbaudicke
 (≤ 5°)</t>
  </si>
  <si>
    <t>- Extensivbegrünung, ab 10 cm Aufbaudicke
 (≤ 5°)</t>
  </si>
  <si>
    <t>- Extensivbegrünung, unter 10 cm Aufbaudicke
 (≤ 5°)</t>
  </si>
  <si>
    <t>Spitzen-
abfluss-
beiwert</t>
  </si>
  <si>
    <t>gewählter
Abfluss-
beiwert</t>
  </si>
  <si>
    <t>abfluss-
wirksame
Teilfläche</t>
  </si>
  <si>
    <t>Teilfläche</t>
  </si>
  <si>
    <t>Anlage zum:</t>
  </si>
  <si>
    <t>Bauantrag</t>
  </si>
  <si>
    <t>Antrag auf Vorbescheid</t>
  </si>
  <si>
    <t>Bauherrschaft</t>
  </si>
  <si>
    <t>Name, Vorname, Firma</t>
  </si>
  <si>
    <t>Straße, Hausnummer</t>
  </si>
  <si>
    <t>PLZ, Ort</t>
  </si>
  <si>
    <t>Name, Vorname, Büro</t>
  </si>
  <si>
    <t>Verfasser (Architekt / Ingenieur)</t>
  </si>
  <si>
    <t>Baugrundstück</t>
  </si>
  <si>
    <t>Ort, Straße, Hausnummer</t>
  </si>
  <si>
    <t>Flur[e]</t>
  </si>
  <si>
    <t>Flurstück[e]</t>
  </si>
  <si>
    <t>Gemarkung[en]</t>
  </si>
  <si>
    <t>Ort, Datum</t>
  </si>
  <si>
    <t>Die/Der Verfassende:</t>
  </si>
  <si>
    <t>Unterschrift</t>
  </si>
  <si>
    <t>Aktenzeichen der Bauaufsichtsbehörde</t>
  </si>
  <si>
    <t>Stadt Frechen</t>
  </si>
  <si>
    <t>An die untere Bauaufsichtsbehörde</t>
  </si>
  <si>
    <r>
      <t>Für Grundstücke über 800 m² abflusswirksame Fläche A</t>
    </r>
    <r>
      <rPr>
        <vertAlign val="subscript"/>
        <sz val="11"/>
        <color rgb="FFFF0000"/>
        <rFont val="Calibri"/>
        <family val="2"/>
        <scheme val="minor"/>
      </rPr>
      <t>u</t>
    </r>
    <r>
      <rPr>
        <sz val="11"/>
        <color rgb="FFFF0000"/>
        <rFont val="Calibri"/>
        <family val="2"/>
        <scheme val="minor"/>
      </rPr>
      <t xml:space="preserve"> ist mit Abgabe des Bauantrags ein Überflutungsnachweis gemäß DIN 1986-100 einzureichen. Der Berechnung ist ein Lageplan mit Darstellung der Fläche auf der V</t>
    </r>
    <r>
      <rPr>
        <vertAlign val="subscript"/>
        <sz val="11"/>
        <color rgb="FFFF0000"/>
        <rFont val="Calibri"/>
        <family val="2"/>
        <scheme val="minor"/>
      </rPr>
      <t>RRR</t>
    </r>
    <r>
      <rPr>
        <sz val="11"/>
        <color rgb="FFFF0000"/>
        <rFont val="Calibri"/>
        <family val="2"/>
        <scheme val="minor"/>
      </rPr>
      <t xml:space="preserve"> (zurückhaltende Regenwassermenge in m³) realisiert wird, beizufügen.</t>
    </r>
  </si>
  <si>
    <t>Parkanlagen,
Rasenflächen,
Gärten</t>
  </si>
  <si>
    <t>- flaches Gelände</t>
  </si>
  <si>
    <t>Der Abflussbeiwert wird unterschieden nach:</t>
  </si>
  <si>
    <r>
      <t>mittlerer Abflussbeiwert für die Berechnung des Volumens von Niederschlagswasserrückhalteräumen (V</t>
    </r>
    <r>
      <rPr>
        <vertAlign val="subscript"/>
        <sz val="11"/>
        <color theme="1"/>
        <rFont val="Calibri"/>
        <family val="2"/>
        <scheme val="minor"/>
      </rPr>
      <t>RRR</t>
    </r>
    <r>
      <rPr>
        <sz val="11"/>
        <color theme="1"/>
        <rFont val="Calibri"/>
        <family val="2"/>
        <scheme val="minor"/>
      </rPr>
      <t>) bei einer schrittweise ermittelten maßgebenden Regendauerstufe</t>
    </r>
  </si>
  <si>
    <t>- steiles Gelände</t>
  </si>
  <si>
    <t>Art der Befestigung mit Abflussbeiwerten C 
nach DIN 1986-100 Tabelle 9 (Dez. 2016)</t>
  </si>
  <si>
    <r>
      <t>Überflutungsnachweis gemäß DIN 1986-100 bei A</t>
    </r>
    <r>
      <rPr>
        <b/>
        <vertAlign val="subscript"/>
        <sz val="10"/>
        <color theme="1"/>
        <rFont val="Arial"/>
        <family val="2"/>
      </rPr>
      <t>u</t>
    </r>
    <r>
      <rPr>
        <b/>
        <sz val="10"/>
        <color theme="1"/>
        <rFont val="Arial"/>
        <family val="2"/>
      </rPr>
      <t xml:space="preserve"> &gt; 800 m²</t>
    </r>
  </si>
  <si>
    <r>
      <t>Spitzenabflussbeiwert für die Berechnung der abflusswirksamen Fläche (A</t>
    </r>
    <r>
      <rPr>
        <vertAlign val="subscript"/>
        <sz val="11"/>
        <color theme="1"/>
        <rFont val="Calibri"/>
        <family val="2"/>
        <scheme val="minor"/>
      </rPr>
      <t>u</t>
    </r>
    <r>
      <rPr>
        <sz val="11"/>
        <color theme="1"/>
        <rFont val="Calibri"/>
        <family val="2"/>
        <scheme val="minor"/>
      </rPr>
      <t>) zur Bemessung der Dachentwässerung und Grundleitungen</t>
    </r>
  </si>
  <si>
    <t>14.9.2 Außerhalb von Gebäuden</t>
  </si>
  <si>
    <t>Entwässerungsanlagen für die Ableitung des Niederschlagswassers von kleinen Grundstücken können, soweit der Kanalnetzbetreiber keine anderen Vorgaben macht, ohne Überflutungsprüfung bemessen werden. Als klein gelten Grundstücke mit bis zu 800 m² abflusswirksamer Fläche, für die ein Anschlusskanal DN 150 ausreichend ist. Diese Regelung gilt sinngemäß auch für Versickerungsanlagen, die nach DWA-A 138 mit T = 5 a mit dem Berechnungsregen nach KOSTRA-DWD-2010 bemessen werden. Vorausgesetzt wird, dass auf Grund der Geländebeschaffenheit und architektonischer Gebäudeplanung kein Wasser bei Überstau der Anlage in das eigene Gebäude oder Nachbargebäude eindringen kann und behördlich keine anderen Regelungen bestehen.</t>
  </si>
  <si>
    <t>Grundleitungen von Grundstücken nach DIN EN 752, d. h. bis 200 ha Ages bzw. bis etwa 60 ha AE,b, die größere schadlos überflutbare Hof-, Parkflächen oder andere Außenanlagen entwässern, können nach DWA-A 118:2006, Tabelle 4 bemessen werden. Dabei darf die Jährlichkeit des Berechnungsregens einmal in zwei Jahren nicht unterschritten werden.</t>
  </si>
  <si>
    <t>Der Nachweis für die Überprüfung der Sicherheit gegen Überflutung bzw. einer kontrollierten schadlosen Überflutung ist in Anlehnung an DIN EN 752 für Grundstücksentwässerungsanlagen, unabhängig von der Einleitung in die Kanalisation oder das Gewässer zu führen.</t>
  </si>
  <si>
    <t>Die Anordnung und gegebenenfalls Aufteilung des erforderlichen Niederschlagswasserrückhaltevolumens muss entsprechend den örtlichen Verhältnissen und der Leitungsführung auf dem Grundstück erfolgen. Das Grundstück kann hierzu in entwässerungstechnische Teilgebiete gegliedert werden, wenn dies auf Grund der Größe und Topografie geboten ist.</t>
  </si>
  <si>
    <t>So können bei Grundstücken mit mehreren Entspannungspunkten die aus den einzelnen Entspannungspunkten resultierenden Überflutungsvolumina in Fließrichtung insoweit angerechnet bzw. abgezogen werden, wie sie für oberhalb liegende Bezugspunkte in der Örtlichkeit nachgewiesen bzw. durch Maßnahmen verfügbar gemacht werden können.</t>
  </si>
  <si>
    <t>Das hydraulisch mit Teilfüllung bemessene und entsprechend dimensionierte Regenwasserleitungsnetz der Grundstücksentwässerungsanlage darf für die Überflutungsprüfung und die Berechnung des Rückhalteraums (RRR) nicht auf das errechnete Rückhaltevolumen angerechnet werden.</t>
  </si>
  <si>
    <t>In Rückhalteräume nach 14.9.4, die an einen Mischwasserkanal angeschlossen werden, darf kein Schmutzwasser eingeleitet werden.</t>
  </si>
  <si>
    <t>Bei Grundstücken über 200 ha sollten die Bemessung des Leitungsnetzes und der Nachweis der Überflutung entsprechend DWA-A 118 mit Abflusssimulationsmodellen durchgeführt werden.</t>
  </si>
  <si>
    <t>14.9 Überflutungs- und Überlastungsnachweise</t>
  </si>
  <si>
    <t>Abflusswirksame Fläche</t>
  </si>
  <si>
    <t>Als abflusswirksam gelten alle befestigten Flächen, von denen Niederschlagswasser über Rohre, durch Leitungen oder auch nicht leitungsgebunden in das öffentliche Kanalnetz der Stadt abgeleitet wird. Als abflusswirksam gelten auch Dachflächen, von denen Niederschlagswasser in den öffentlichen Kanal gelangen kann. Flächen, von denen Niederschlagswasser nicht in den öffentlichen Kanal abgeleitet wird bzw. Flächen, auf denen das Niederschlagswasser vollständig versickert - wie z. B. häufig bei Terrassen, Gartenwegen, Dächern von Gartenhütten etc. sind keine abflusswirksamen Flächen.</t>
  </si>
  <si>
    <r>
      <t>Differenz A</t>
    </r>
    <r>
      <rPr>
        <b/>
        <vertAlign val="subscript"/>
        <sz val="10"/>
        <color theme="1"/>
        <rFont val="Arial"/>
        <family val="2"/>
      </rPr>
      <t>u</t>
    </r>
    <r>
      <rPr>
        <b/>
        <sz val="10"/>
        <color theme="1"/>
        <rFont val="Arial"/>
        <family val="2"/>
      </rPr>
      <t xml:space="preserve"> - Planung abzgl. A</t>
    </r>
    <r>
      <rPr>
        <b/>
        <vertAlign val="subscript"/>
        <sz val="10"/>
        <color theme="1"/>
        <rFont val="Arial"/>
        <family val="2"/>
      </rPr>
      <t>u</t>
    </r>
    <r>
      <rPr>
        <b/>
        <sz val="10"/>
        <color theme="1"/>
        <rFont val="Arial"/>
        <family val="2"/>
      </rPr>
      <t xml:space="preserve"> - Bestand [m²]</t>
    </r>
  </si>
  <si>
    <r>
      <t>Ermittlung der abflusswirksamen Fläche A</t>
    </r>
    <r>
      <rPr>
        <b/>
        <vertAlign val="subscript"/>
        <sz val="14"/>
        <color theme="1"/>
        <rFont val="Arial"/>
        <family val="2"/>
      </rPr>
      <t xml:space="preserve">u
</t>
    </r>
    <r>
      <rPr>
        <b/>
        <sz val="14"/>
        <color theme="5" tint="-0.24994659260841701"/>
        <rFont val="Arial"/>
        <family val="2"/>
      </rPr>
      <t>- PLANUNG -</t>
    </r>
  </si>
  <si>
    <t>Auszug aus der DIN 1986-100:2016-12</t>
  </si>
  <si>
    <t>Begriffsbestimmungen</t>
  </si>
  <si>
    <r>
      <t>Ermittlung der abflusswirksamen Fläche A</t>
    </r>
    <r>
      <rPr>
        <b/>
        <vertAlign val="subscript"/>
        <sz val="14"/>
        <color theme="1"/>
        <rFont val="Arial"/>
        <family val="2"/>
      </rPr>
      <t>u</t>
    </r>
    <r>
      <rPr>
        <b/>
        <sz val="14"/>
        <color theme="1"/>
        <rFont val="Arial"/>
        <family val="2"/>
      </rPr>
      <t xml:space="preserve"> [</t>
    </r>
    <r>
      <rPr>
        <b/>
        <sz val="14"/>
        <color theme="5" tint="-0.249977111117893"/>
        <rFont val="Arial"/>
        <family val="2"/>
      </rPr>
      <t>Planung</t>
    </r>
    <r>
      <rPr>
        <b/>
        <sz val="14"/>
        <color theme="1"/>
        <rFont val="Arial"/>
        <family val="2"/>
      </rPr>
      <t>]</t>
    </r>
  </si>
  <si>
    <r>
      <t>Ermittlung der abflusswirksamen Fläche A</t>
    </r>
    <r>
      <rPr>
        <b/>
        <vertAlign val="subscript"/>
        <sz val="14"/>
        <color theme="1"/>
        <rFont val="Arial"/>
        <family val="2"/>
      </rPr>
      <t xml:space="preserve">u
</t>
    </r>
    <r>
      <rPr>
        <b/>
        <sz val="14"/>
        <color theme="6" tint="-0.249977111117893"/>
        <rFont val="Arial"/>
        <family val="2"/>
      </rPr>
      <t>- BESTAND -</t>
    </r>
  </si>
  <si>
    <r>
      <t>Ermittlung der abflusswirksamen Fläche A</t>
    </r>
    <r>
      <rPr>
        <b/>
        <vertAlign val="subscript"/>
        <sz val="14"/>
        <color theme="1"/>
        <rFont val="Arial"/>
        <family val="2"/>
      </rPr>
      <t>u</t>
    </r>
    <r>
      <rPr>
        <b/>
        <sz val="14"/>
        <color theme="1"/>
        <rFont val="Arial"/>
        <family val="2"/>
      </rPr>
      <t xml:space="preserve"> [</t>
    </r>
    <r>
      <rPr>
        <b/>
        <sz val="14"/>
        <color theme="6" tint="-0.249977111117893"/>
        <rFont val="Arial"/>
        <family val="2"/>
      </rPr>
      <t>Bestand</t>
    </r>
    <r>
      <rPr>
        <b/>
        <sz val="14"/>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</si>
</sst>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m²&quot;"/>
  </numFmts>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b/>
      <vertAlign val="superscript"/>
      <sz val="10"/>
      <name val="Arial"/>
      <family val="2"/>
    </font>
    <font>
      <b/>
      <vertAlign val="subscript"/>
      <sz val="10"/>
      <name val="Arial"/>
      <family val="2"/>
    </font>
    <font>
      <sz val="10"/>
      <name val="Arial"/>
      <family val="2"/>
    </font>
    <font>
      <sz val="10"/>
      <color rgb="FF3F3F76"/>
      <name val="Arial"/>
      <family val="2"/>
    </font>
    <font>
      <b/>
      <sz val="10"/>
      <color rgb="FFFA7D00"/>
      <name val="Arial"/>
      <family val="2"/>
    </font>
    <font>
      <b/>
      <vertAlign val="subscript"/>
      <sz val="10"/>
      <color rgb="FFFA7D00"/>
      <name val="Arial"/>
      <family val="2"/>
    </font>
    <font>
      <b/>
      <sz val="14"/>
      <color theme="1"/>
      <name val="Arial"/>
      <family val="2"/>
    </font>
    <font>
      <b/>
      <vertAlign val="subscript"/>
      <sz val="14"/>
      <color theme="1"/>
      <name val="Arial"/>
      <family val="2"/>
    </font>
    <font>
      <sz val="11"/>
      <color theme="1"/>
      <name val="Arial"/>
      <family val="2"/>
    </font>
    <font>
      <sz val="8"/>
      <color theme="1"/>
      <name val="Arial"/>
      <family val="2"/>
    </font>
    <font>
      <sz val="8"/>
      <color theme="1"/>
      <name val="Calibri"/>
      <family val="2"/>
      <scheme val="minor"/>
    </font>
    <font>
      <b/>
      <sz val="11"/>
      <color theme="1"/>
      <name val="Arial"/>
      <family val="2"/>
    </font>
    <font>
      <sz val="11"/>
      <color rgb="FFFF0000"/>
      <name val="Calibri"/>
      <family val="2"/>
      <scheme val="minor"/>
    </font>
    <font>
      <vertAlign val="subscript"/>
      <sz val="11"/>
      <color rgb="FFFF0000"/>
      <name val="Calibri"/>
      <family val="2"/>
      <scheme val="minor"/>
    </font>
    <font>
      <b/>
      <sz val="10"/>
      <color theme="1"/>
      <name val="Arial"/>
      <family val="2"/>
    </font>
    <font>
      <vertAlign val="subscript"/>
      <sz val="11"/>
      <color theme="1"/>
      <name val="Calibri"/>
      <family val="2"/>
      <scheme val="minor"/>
    </font>
    <font>
      <sz val="9"/>
      <color indexed="81"/>
      <name val="Tahoma"/>
      <family val="2"/>
    </font>
    <font>
      <b/>
      <sz val="9"/>
      <color indexed="81"/>
      <name val="Tahoma"/>
      <family val="2"/>
    </font>
    <font>
      <vertAlign val="subscript"/>
      <sz val="9"/>
      <color indexed="81"/>
      <name val="Tahoma"/>
      <family val="2"/>
    </font>
    <font>
      <b/>
      <vertAlign val="subscript"/>
      <sz val="10"/>
      <color theme="1"/>
      <name val="Arial"/>
      <family val="2"/>
    </font>
    <font>
      <b/>
      <sz val="11"/>
      <color theme="1"/>
      <name val="Calibri"/>
      <family val="2"/>
      <scheme val="minor"/>
    </font>
    <font>
      <b/>
      <sz val="12"/>
      <color theme="1"/>
      <name val="Calibri"/>
      <family val="2"/>
      <scheme val="minor"/>
    </font>
    <font>
      <b/>
      <sz val="9"/>
      <color indexed="10"/>
      <name val="Tahoma"/>
      <family val="2"/>
    </font>
    <font>
      <b/>
      <vertAlign val="subscript"/>
      <sz val="9"/>
      <color indexed="10"/>
      <name val="Tahoma"/>
      <family val="2"/>
    </font>
    <font>
      <b/>
      <sz val="9"/>
      <color indexed="57"/>
      <name val="Tahoma"/>
      <family val="2"/>
    </font>
    <font>
      <b/>
      <vertAlign val="subscript"/>
      <sz val="9"/>
      <color indexed="57"/>
      <name val="Tahoma"/>
      <family val="2"/>
    </font>
    <font>
      <b/>
      <sz val="14"/>
      <color theme="5" tint="-0.24994659260841701"/>
      <name val="Arial"/>
      <family val="2"/>
    </font>
    <font>
      <b/>
      <sz val="13"/>
      <color theme="3"/>
      <name val="Arial"/>
      <family val="2"/>
    </font>
    <font>
      <b/>
      <sz val="14"/>
      <color theme="6" tint="-0.249977111117893"/>
      <name val="Arial"/>
      <family val="2"/>
    </font>
    <font>
      <b/>
      <sz val="14"/>
      <color theme="5" tint="-0.249977111117893"/>
      <name val="Arial"/>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6" tint="0.59999389629810485"/>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top/>
      <bottom/>
      <diagonal/>
    </border>
    <border>
      <left/>
      <right style="thin">
        <color indexed="64"/>
      </right>
      <top/>
      <bottom/>
      <diagonal/>
    </border>
    <border>
      <left/>
      <right/>
      <top style="thin">
        <color rgb="FF7F7F7F"/>
      </top>
      <bottom style="thin">
        <color indexed="64"/>
      </bottom>
      <diagonal/>
    </border>
    <border>
      <left/>
      <right/>
      <top/>
      <bottom style="thick">
        <color theme="4" tint="0.499984740745262"/>
      </bottom>
      <diagonal/>
    </border>
    <border>
      <left style="thin">
        <color indexed="64"/>
      </left>
      <right style="thin">
        <color indexed="64"/>
      </right>
      <top/>
      <bottom style="thin">
        <color rgb="FF7F7F7F"/>
      </bottom>
      <diagonal/>
    </border>
  </borders>
  <cellStyleXfs count="6">
    <xf numFmtId="0" fontId="0" fillId="0" borderId="0"/>
    <xf numFmtId="0" fontId="8" fillId="2" borderId="14" applyNumberFormat="0" applyAlignment="0" applyProtection="0"/>
    <xf numFmtId="0" fontId="9" fillId="3" borderId="14" applyNumberFormat="0" applyAlignment="0" applyProtection="0"/>
    <xf numFmtId="0" fontId="2" fillId="8" borderId="0" applyNumberFormat="0" applyBorder="0" applyAlignment="0" applyProtection="0"/>
    <xf numFmtId="0" fontId="1" fillId="10" borderId="0" applyNumberFormat="0" applyBorder="0" applyAlignment="0" applyProtection="0"/>
    <xf numFmtId="0" fontId="32" fillId="0" borderId="20" applyNumberFormat="0" applyFill="0" applyAlignment="0" applyProtection="0"/>
  </cellStyleXfs>
  <cellXfs count="152">
    <xf numFmtId="0" fontId="0" fillId="0" borderId="0" xfId="0"/>
    <xf numFmtId="3" fontId="7"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 xfId="0" quotePrefix="1" applyFont="1" applyBorder="1" applyAlignment="1" applyProtection="1">
      <alignment horizontal="center" vertical="center" wrapText="1"/>
      <protection hidden="1"/>
    </xf>
    <xf numFmtId="3"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2" fontId="4" fillId="0" borderId="0" xfId="0" applyNumberFormat="1" applyFont="1" applyFill="1" applyBorder="1" applyAlignment="1" applyProtection="1">
      <alignment vertical="center"/>
      <protection hidden="1"/>
    </xf>
    <xf numFmtId="3" fontId="9" fillId="3" borderId="14" xfId="2" applyNumberFormat="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6" borderId="3" xfId="0" quotePrefix="1" applyFont="1" applyFill="1" applyBorder="1" applyAlignment="1" applyProtection="1">
      <alignment horizontal="right" vertical="center"/>
      <protection hidden="1"/>
    </xf>
    <xf numFmtId="0" fontId="0" fillId="0" borderId="0" xfId="0" applyProtection="1">
      <protection hidden="1"/>
    </xf>
    <xf numFmtId="0" fontId="13" fillId="0" borderId="12" xfId="0" applyFont="1" applyBorder="1" applyAlignment="1" applyProtection="1">
      <alignment wrapText="1"/>
      <protection hidden="1"/>
    </xf>
    <xf numFmtId="0" fontId="13" fillId="0" borderId="0" xfId="0" applyFont="1" applyBorder="1" applyAlignment="1" applyProtection="1">
      <alignment wrapText="1"/>
      <protection hidden="1"/>
    </xf>
    <xf numFmtId="0" fontId="13" fillId="0" borderId="13" xfId="0" applyFont="1" applyBorder="1" applyAlignment="1" applyProtection="1">
      <alignment wrapText="1"/>
      <protection hidden="1"/>
    </xf>
    <xf numFmtId="0" fontId="13" fillId="0" borderId="0" xfId="0" applyFont="1" applyAlignment="1" applyProtection="1">
      <alignment wrapText="1"/>
      <protection hidden="1"/>
    </xf>
    <xf numFmtId="0" fontId="14" fillId="0" borderId="0" xfId="0" applyFont="1" applyAlignment="1" applyProtection="1">
      <alignment wrapText="1"/>
      <protection hidden="1"/>
    </xf>
    <xf numFmtId="0" fontId="15" fillId="0" borderId="0" xfId="0" applyFont="1" applyAlignment="1" applyProtection="1">
      <protection hidden="1"/>
    </xf>
    <xf numFmtId="0" fontId="14"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14"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15" fillId="0" borderId="0" xfId="0" applyFont="1" applyProtection="1">
      <protection hidden="1"/>
    </xf>
    <xf numFmtId="0" fontId="13" fillId="0" borderId="0" xfId="0" applyFont="1" applyFill="1" applyAlignment="1" applyProtection="1">
      <alignment wrapText="1"/>
      <protection hidden="1"/>
    </xf>
    <xf numFmtId="0" fontId="0" fillId="0" borderId="0" xfId="0" applyFill="1" applyProtection="1">
      <protection hidden="1"/>
    </xf>
    <xf numFmtId="0" fontId="0" fillId="0" borderId="0" xfId="0" applyAlignment="1" applyProtection="1">
      <alignment vertical="center"/>
      <protection hidden="1"/>
    </xf>
    <xf numFmtId="0" fontId="7" fillId="0" borderId="3" xfId="0" quotePrefix="1" applyFont="1" applyBorder="1" applyAlignment="1" applyProtection="1">
      <alignment horizontal="left" vertical="center" wrapText="1" indent="2"/>
      <protection hidden="1"/>
    </xf>
    <xf numFmtId="2" fontId="7" fillId="0" borderId="3" xfId="0" quotePrefix="1" applyNumberFormat="1" applyFont="1" applyBorder="1" applyAlignment="1" applyProtection="1">
      <alignment horizontal="center" vertical="center"/>
      <protection hidden="1"/>
    </xf>
    <xf numFmtId="2" fontId="8" fillId="2" borderId="1" xfId="1" quotePrefix="1" applyNumberFormat="1" applyBorder="1" applyAlignment="1" applyProtection="1">
      <alignment horizontal="center" vertical="center"/>
      <protection locked="0" hidden="1"/>
    </xf>
    <xf numFmtId="3" fontId="8" fillId="2" borderId="1" xfId="1" applyNumberFormat="1" applyBorder="1" applyAlignment="1" applyProtection="1">
      <alignment horizontal="center" vertical="center"/>
      <protection locked="0" hidden="1"/>
    </xf>
    <xf numFmtId="0" fontId="7" fillId="0" borderId="3" xfId="0" quotePrefix="1" applyFont="1" applyBorder="1" applyAlignment="1" applyProtection="1">
      <alignment horizontal="left" vertical="center" wrapText="1" indent="1"/>
      <protection hidden="1"/>
    </xf>
    <xf numFmtId="0" fontId="7" fillId="0" borderId="2" xfId="0" quotePrefix="1" applyFont="1" applyBorder="1" applyAlignment="1" applyProtection="1">
      <alignment horizontal="left" vertical="center"/>
      <protection hidden="1"/>
    </xf>
    <xf numFmtId="2" fontId="7" fillId="0" borderId="3" xfId="0" applyNumberFormat="1" applyFont="1" applyBorder="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left" vertical="top"/>
      <protection hidden="1"/>
    </xf>
    <xf numFmtId="3" fontId="9" fillId="3" borderId="15" xfId="2" applyNumberFormat="1" applyBorder="1" applyAlignment="1" applyProtection="1">
      <alignment horizontal="center" vertical="center"/>
      <protection hidden="1"/>
    </xf>
    <xf numFmtId="0" fontId="7" fillId="0" borderId="1" xfId="0" quotePrefix="1" applyFont="1" applyBorder="1" applyAlignment="1" applyProtection="1">
      <alignment horizontal="left" vertical="center" wrapText="1" indent="1"/>
      <protection hidden="1"/>
    </xf>
    <xf numFmtId="2" fontId="7" fillId="0" borderId="1"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9" borderId="3" xfId="0" quotePrefix="1" applyFont="1" applyFill="1" applyBorder="1" applyAlignment="1" applyProtection="1">
      <alignment horizontal="right" vertical="center"/>
      <protection hidden="1"/>
    </xf>
    <xf numFmtId="0" fontId="0" fillId="0" borderId="0" xfId="0" applyAlignment="1">
      <alignment vertical="center" wrapText="1"/>
    </xf>
    <xf numFmtId="0" fontId="0" fillId="0" borderId="0" xfId="0" applyAlignment="1">
      <alignment vertical="center"/>
    </xf>
    <xf numFmtId="0" fontId="25" fillId="0" borderId="0" xfId="0" applyFont="1" applyAlignment="1">
      <alignment vertical="center"/>
    </xf>
    <xf numFmtId="0" fontId="25"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lignment horizontal="left" vertical="center"/>
    </xf>
    <xf numFmtId="0" fontId="0" fillId="0" borderId="0" xfId="0" applyAlignment="1">
      <alignment horizontal="left" vertical="center" wrapText="1"/>
    </xf>
    <xf numFmtId="0" fontId="26" fillId="0" borderId="12" xfId="0" applyFont="1" applyBorder="1" applyAlignment="1">
      <alignment horizontal="left" vertical="center"/>
    </xf>
    <xf numFmtId="0" fontId="4" fillId="0" borderId="8" xfId="0" applyFont="1" applyBorder="1" applyAlignment="1" applyProtection="1">
      <alignment horizontal="center" vertical="center"/>
      <protection hidden="1"/>
    </xf>
    <xf numFmtId="0" fontId="19" fillId="10" borderId="3" xfId="4" quotePrefix="1" applyFont="1" applyBorder="1" applyAlignment="1" applyProtection="1">
      <alignment horizontal="right" vertical="center"/>
      <protection hidden="1"/>
    </xf>
    <xf numFmtId="0" fontId="25" fillId="0" borderId="0" xfId="0" applyFont="1" applyBorder="1" applyAlignment="1" applyProtection="1">
      <alignment vertical="center" wrapText="1"/>
      <protection hidden="1"/>
    </xf>
    <xf numFmtId="0" fontId="25" fillId="0" borderId="13" xfId="0" applyFont="1" applyBorder="1" applyAlignment="1" applyProtection="1">
      <alignment vertical="center" wrapText="1"/>
      <protection hidden="1"/>
    </xf>
    <xf numFmtId="0" fontId="0" fillId="0" borderId="0" xfId="0" applyBorder="1" applyAlignment="1">
      <alignment vertical="center"/>
    </xf>
    <xf numFmtId="0" fontId="32" fillId="0" borderId="20" xfId="5" applyAlignment="1">
      <alignment horizontal="center" vertical="center"/>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7" xfId="0" applyBorder="1" applyAlignment="1" applyProtection="1">
      <alignment horizontal="left" vertical="center" indent="1"/>
      <protection hidden="1"/>
    </xf>
    <xf numFmtId="0" fontId="0" fillId="0" borderId="18" xfId="0"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7" borderId="5" xfId="0" applyFill="1" applyBorder="1" applyAlignment="1" applyProtection="1">
      <alignment horizontal="left" vertical="center" indent="1"/>
      <protection hidden="1"/>
    </xf>
    <xf numFmtId="0" fontId="0" fillId="7" borderId="11" xfId="0" applyFill="1" applyBorder="1" applyAlignment="1" applyProtection="1">
      <alignment horizontal="left" vertical="center" indent="1"/>
      <protection hidden="1"/>
    </xf>
    <xf numFmtId="0" fontId="0" fillId="7" borderId="5" xfId="0" applyFill="1" applyBorder="1" applyAlignment="1" applyProtection="1">
      <alignment horizontal="left" vertical="center" indent="1"/>
      <protection locked="0" hidden="1"/>
    </xf>
    <xf numFmtId="0" fontId="0" fillId="7" borderId="13" xfId="0" applyFill="1" applyBorder="1" applyAlignment="1" applyProtection="1">
      <alignment horizontal="left" vertical="center" indent="1"/>
      <protection locked="0" hidden="1"/>
    </xf>
    <xf numFmtId="0" fontId="0" fillId="7" borderId="11" xfId="0" applyFill="1" applyBorder="1" applyAlignment="1" applyProtection="1">
      <alignment horizontal="left" vertical="center" indent="1"/>
      <protection locked="0"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protection hidden="1"/>
    </xf>
    <xf numFmtId="0" fontId="13" fillId="0" borderId="7"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10" xfId="0" applyFont="1" applyBorder="1" applyAlignment="1" applyProtection="1">
      <alignment horizontal="center"/>
      <protection hidden="1"/>
    </xf>
    <xf numFmtId="0" fontId="13" fillId="0" borderId="12" xfId="0" applyFont="1" applyBorder="1" applyAlignment="1" applyProtection="1">
      <alignment horizontal="center"/>
      <protection hidden="1"/>
    </xf>
    <xf numFmtId="0" fontId="16" fillId="0" borderId="17" xfId="0" applyFont="1" applyBorder="1" applyAlignment="1" applyProtection="1">
      <alignment horizontal="left" vertical="center" indent="1"/>
      <protection hidden="1"/>
    </xf>
    <xf numFmtId="0" fontId="16" fillId="0" borderId="18" xfId="0" applyFont="1" applyBorder="1" applyAlignment="1" applyProtection="1">
      <alignment horizontal="left" vertical="center" indent="1"/>
      <protection hidden="1"/>
    </xf>
    <xf numFmtId="0" fontId="13" fillId="0" borderId="17"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18" xfId="0" applyFont="1" applyBorder="1" applyAlignment="1" applyProtection="1">
      <alignment horizontal="center"/>
      <protection hidden="1"/>
    </xf>
    <xf numFmtId="0" fontId="3" fillId="7" borderId="5" xfId="0" applyFont="1" applyFill="1" applyBorder="1" applyAlignment="1" applyProtection="1">
      <alignment horizontal="left" vertical="center" indent="1"/>
      <protection locked="0" hidden="1"/>
    </xf>
    <xf numFmtId="0" fontId="3" fillId="7" borderId="11" xfId="0" applyFont="1" applyFill="1" applyBorder="1" applyAlignment="1" applyProtection="1">
      <alignment horizontal="left" vertical="center" indent="1"/>
      <protection locked="0" hidden="1"/>
    </xf>
    <xf numFmtId="0" fontId="13" fillId="7" borderId="5" xfId="0" applyFont="1" applyFill="1" applyBorder="1" applyAlignment="1" applyProtection="1">
      <alignment horizontal="left" vertical="center" indent="1"/>
      <protection locked="0" hidden="1"/>
    </xf>
    <xf numFmtId="0" fontId="13" fillId="7" borderId="13" xfId="0" applyFont="1" applyFill="1" applyBorder="1" applyAlignment="1" applyProtection="1">
      <alignment horizontal="left" vertical="center" indent="1"/>
      <protection locked="0" hidden="1"/>
    </xf>
    <xf numFmtId="0" fontId="13" fillId="7" borderId="11" xfId="0" applyFont="1" applyFill="1" applyBorder="1" applyAlignment="1" applyProtection="1">
      <alignment horizontal="left" vertical="center" indent="1"/>
      <protection locked="0" hidden="1"/>
    </xf>
    <xf numFmtId="0" fontId="13" fillId="0" borderId="17" xfId="0" applyFont="1" applyBorder="1" applyAlignment="1" applyProtection="1">
      <alignment horizontal="left" vertical="center" indent="5"/>
      <protection hidden="1"/>
    </xf>
    <xf numFmtId="0" fontId="13" fillId="0" borderId="18" xfId="0" applyFont="1" applyBorder="1" applyAlignment="1" applyProtection="1">
      <alignment horizontal="left" vertical="center" indent="5"/>
      <protection hidden="1"/>
    </xf>
    <xf numFmtId="0" fontId="13" fillId="0" borderId="0" xfId="0" applyFont="1" applyBorder="1" applyAlignment="1" applyProtection="1">
      <alignment horizontal="left" vertical="center" indent="5"/>
      <protection hidden="1"/>
    </xf>
    <xf numFmtId="0" fontId="13" fillId="0" borderId="5" xfId="0" applyFont="1" applyBorder="1" applyAlignment="1" applyProtection="1">
      <alignment horizontal="center"/>
      <protection hidden="1"/>
    </xf>
    <xf numFmtId="0" fontId="13" fillId="0" borderId="11"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6" fillId="0" borderId="3" xfId="0" applyFont="1" applyBorder="1" applyAlignment="1" applyProtection="1">
      <alignment horizontal="left" vertical="center" indent="1"/>
      <protection hidden="1"/>
    </xf>
    <xf numFmtId="0" fontId="16" fillId="0" borderId="8" xfId="0" applyFont="1" applyBorder="1" applyAlignment="1" applyProtection="1">
      <alignment horizontal="left" vertical="center" indent="1"/>
      <protection hidden="1"/>
    </xf>
    <xf numFmtId="0" fontId="16" fillId="0" borderId="7" xfId="0" applyFont="1" applyBorder="1" applyAlignment="1" applyProtection="1">
      <alignment horizontal="left" vertical="center" indent="1"/>
      <protection hidden="1"/>
    </xf>
    <xf numFmtId="0" fontId="14" fillId="0" borderId="6" xfId="0" applyFont="1" applyBorder="1" applyAlignment="1" applyProtection="1">
      <alignment horizontal="left" vertical="center" indent="1"/>
      <protection hidden="1"/>
    </xf>
    <xf numFmtId="0" fontId="14" fillId="0" borderId="10" xfId="0" applyFont="1" applyBorder="1" applyAlignment="1" applyProtection="1">
      <alignment horizontal="left" vertical="center" indent="1"/>
      <protection hidden="1"/>
    </xf>
    <xf numFmtId="0" fontId="14" fillId="0" borderId="12" xfId="0" applyFont="1" applyBorder="1" applyAlignment="1" applyProtection="1">
      <alignment horizontal="left" vertical="center" indent="1"/>
      <protection hidden="1"/>
    </xf>
    <xf numFmtId="0" fontId="16" fillId="7" borderId="5" xfId="0" applyFont="1" applyFill="1" applyBorder="1" applyAlignment="1" applyProtection="1">
      <alignment horizontal="left" vertical="center" indent="1"/>
      <protection locked="0" hidden="1"/>
    </xf>
    <xf numFmtId="0" fontId="16" fillId="7" borderId="13" xfId="0" applyFont="1" applyFill="1" applyBorder="1" applyAlignment="1" applyProtection="1">
      <alignment horizontal="left" vertical="center" indent="1"/>
      <protection locked="0" hidden="1"/>
    </xf>
    <xf numFmtId="0" fontId="16" fillId="7" borderId="11" xfId="0" applyFont="1" applyFill="1" applyBorder="1" applyAlignment="1" applyProtection="1">
      <alignment horizontal="left" vertical="center" indent="1"/>
      <protection locked="0" hidden="1"/>
    </xf>
    <xf numFmtId="0" fontId="14" fillId="0" borderId="6" xfId="0" applyFont="1" applyBorder="1" applyAlignment="1" applyProtection="1">
      <alignment horizontal="left" indent="1"/>
      <protection hidden="1"/>
    </xf>
    <xf numFmtId="0" fontId="14" fillId="0" borderId="12" xfId="0" applyFont="1" applyBorder="1" applyAlignment="1" applyProtection="1">
      <alignment horizontal="left" indent="1"/>
      <protection hidden="1"/>
    </xf>
    <xf numFmtId="0" fontId="14" fillId="0" borderId="10" xfId="0" applyFont="1" applyBorder="1" applyAlignment="1" applyProtection="1">
      <alignment horizontal="left" indent="1"/>
      <protection hidden="1"/>
    </xf>
    <xf numFmtId="0" fontId="14" fillId="0" borderId="6" xfId="0" quotePrefix="1" applyFont="1" applyBorder="1" applyAlignment="1" applyProtection="1">
      <alignment horizontal="left" vertical="center" indent="1"/>
      <protection hidden="1"/>
    </xf>
    <xf numFmtId="0" fontId="14" fillId="0" borderId="10" xfId="0" quotePrefix="1" applyFont="1" applyBorder="1" applyAlignment="1" applyProtection="1">
      <alignment horizontal="left" vertical="center" indent="1"/>
      <protection hidden="1"/>
    </xf>
    <xf numFmtId="49" fontId="14" fillId="0" borderId="6" xfId="0" applyNumberFormat="1" applyFont="1" applyBorder="1" applyAlignment="1" applyProtection="1">
      <alignment horizontal="left" vertical="center" indent="1"/>
      <protection hidden="1"/>
    </xf>
    <xf numFmtId="49" fontId="14" fillId="0" borderId="12" xfId="0" applyNumberFormat="1" applyFont="1" applyBorder="1" applyAlignment="1" applyProtection="1">
      <alignment horizontal="left" vertical="center" indent="1"/>
      <protection hidden="1"/>
    </xf>
    <xf numFmtId="49" fontId="14" fillId="0" borderId="10" xfId="0" applyNumberFormat="1" applyFont="1" applyBorder="1" applyAlignment="1" applyProtection="1">
      <alignment horizontal="left" vertical="center" indent="1"/>
      <protection hidden="1"/>
    </xf>
    <xf numFmtId="0" fontId="13" fillId="0" borderId="12"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4" fillId="0" borderId="6" xfId="0" applyFont="1" applyFill="1" applyBorder="1" applyAlignment="1" applyProtection="1">
      <alignment horizontal="left" vertical="center" indent="1"/>
      <protection hidden="1"/>
    </xf>
    <xf numFmtId="0" fontId="14" fillId="0" borderId="12" xfId="0" applyFont="1" applyFill="1" applyBorder="1" applyAlignment="1" applyProtection="1">
      <alignment horizontal="left" vertical="center" indent="1"/>
      <protection hidden="1"/>
    </xf>
    <xf numFmtId="0" fontId="14" fillId="0" borderId="10" xfId="0" applyFont="1" applyFill="1" applyBorder="1" applyAlignment="1" applyProtection="1">
      <alignment horizontal="left" vertical="center" indent="1"/>
      <protection hidden="1"/>
    </xf>
    <xf numFmtId="0" fontId="13" fillId="0" borderId="17" xfId="0" applyFont="1" applyFill="1" applyBorder="1" applyAlignment="1" applyProtection="1">
      <alignment horizontal="center" vertical="center"/>
      <protection hidden="1"/>
    </xf>
    <xf numFmtId="0" fontId="13" fillId="0" borderId="18" xfId="0" applyFont="1" applyFill="1" applyBorder="1" applyAlignment="1" applyProtection="1">
      <alignment horizontal="center" vertical="center"/>
      <protection hidden="1"/>
    </xf>
    <xf numFmtId="0" fontId="14" fillId="0" borderId="5" xfId="0" applyFont="1" applyFill="1" applyBorder="1" applyAlignment="1" applyProtection="1">
      <alignment horizontal="left" vertical="center" indent="1"/>
      <protection hidden="1"/>
    </xf>
    <xf numFmtId="0" fontId="14" fillId="0" borderId="13" xfId="0" applyFont="1" applyFill="1" applyBorder="1" applyAlignment="1" applyProtection="1">
      <alignment horizontal="left" vertical="center" indent="1"/>
      <protection hidden="1"/>
    </xf>
    <xf numFmtId="0" fontId="14" fillId="0" borderId="11" xfId="0" applyFont="1" applyFill="1" applyBorder="1" applyAlignment="1" applyProtection="1">
      <alignment horizontal="left" vertical="center" indent="1"/>
      <protection hidden="1"/>
    </xf>
    <xf numFmtId="0" fontId="4" fillId="0" borderId="3"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4" borderId="3" xfId="0" applyFont="1" applyFill="1" applyBorder="1" applyAlignment="1" applyProtection="1">
      <alignment horizontal="left" vertical="center"/>
      <protection hidden="1"/>
    </xf>
    <xf numFmtId="0" fontId="4" fillId="4" borderId="7"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7" fillId="0" borderId="2"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4" xfId="0" applyFont="1" applyBorder="1" applyAlignment="1" applyProtection="1">
      <alignment horizontal="left" vertical="center" wrapText="1"/>
      <protection hidden="1"/>
    </xf>
    <xf numFmtId="0" fontId="7" fillId="0" borderId="3" xfId="0" quotePrefix="1" applyFont="1" applyBorder="1" applyAlignment="1" applyProtection="1">
      <alignment horizontal="left" vertical="center" wrapText="1"/>
      <protection hidden="1"/>
    </xf>
    <xf numFmtId="0" fontId="7" fillId="0" borderId="7" xfId="0" quotePrefix="1" applyFont="1" applyBorder="1" applyAlignment="1" applyProtection="1">
      <alignment horizontal="left" vertical="center" wrapText="1"/>
      <protection hidden="1"/>
    </xf>
    <xf numFmtId="0" fontId="7" fillId="0" borderId="8" xfId="0" quotePrefix="1" applyFont="1" applyBorder="1" applyAlignment="1" applyProtection="1">
      <alignment horizontal="left" vertical="center" wrapText="1"/>
      <protection hidden="1"/>
    </xf>
    <xf numFmtId="0" fontId="9" fillId="3" borderId="14" xfId="2" applyAlignment="1" applyProtection="1">
      <alignment horizontal="left" vertical="center" wrapText="1"/>
      <protection hidden="1"/>
    </xf>
    <xf numFmtId="0" fontId="9" fillId="3" borderId="16" xfId="2"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4" fillId="5" borderId="3"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center"/>
      <protection hidden="1"/>
    </xf>
    <xf numFmtId="0" fontId="7" fillId="0" borderId="2" xfId="0" quotePrefix="1" applyFont="1" applyBorder="1" applyAlignment="1" applyProtection="1">
      <alignment horizontal="left" vertical="center" wrapText="1"/>
      <protection hidden="1"/>
    </xf>
    <xf numFmtId="0" fontId="9" fillId="3" borderId="15" xfId="2" applyBorder="1" applyAlignment="1" applyProtection="1">
      <alignment horizontal="left" vertical="center" wrapText="1"/>
      <protection hidden="1"/>
    </xf>
    <xf numFmtId="0" fontId="7" fillId="0" borderId="19" xfId="0" applyFont="1" applyBorder="1" applyAlignment="1" applyProtection="1">
      <alignment horizontal="center" vertical="center" wrapText="1"/>
      <protection hidden="1"/>
    </xf>
    <xf numFmtId="0" fontId="4" fillId="6" borderId="7" xfId="0" quotePrefix="1" applyFont="1" applyFill="1" applyBorder="1" applyAlignment="1" applyProtection="1">
      <alignment horizontal="right" vertical="center" wrapText="1"/>
      <protection hidden="1"/>
    </xf>
    <xf numFmtId="0" fontId="4" fillId="6" borderId="8" xfId="0" quotePrefix="1" applyFont="1" applyFill="1" applyBorder="1" applyAlignment="1" applyProtection="1">
      <alignment horizontal="right" vertical="center" wrapText="1"/>
      <protection hidden="1"/>
    </xf>
    <xf numFmtId="164" fontId="4" fillId="6" borderId="3" xfId="0" applyNumberFormat="1" applyFont="1" applyFill="1" applyBorder="1" applyAlignment="1" applyProtection="1">
      <alignment horizontal="center" vertical="center"/>
      <protection hidden="1"/>
    </xf>
    <xf numFmtId="164" fontId="4" fillId="6" borderId="8" xfId="0" applyNumberFormat="1" applyFont="1" applyFill="1" applyBorder="1" applyAlignment="1" applyProtection="1">
      <alignment horizontal="center" vertical="center"/>
      <protection hidden="1"/>
    </xf>
    <xf numFmtId="2" fontId="4" fillId="6" borderId="3" xfId="0" applyNumberFormat="1" applyFont="1" applyFill="1" applyBorder="1" applyAlignment="1" applyProtection="1">
      <alignment horizontal="center" vertical="center"/>
      <protection hidden="1"/>
    </xf>
    <xf numFmtId="2" fontId="4" fillId="6" borderId="8" xfId="0" applyNumberFormat="1"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4" fillId="0" borderId="7" xfId="0" applyFont="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19" fillId="10" borderId="7" xfId="4" quotePrefix="1" applyFont="1" applyBorder="1" applyAlignment="1" applyProtection="1">
      <alignment horizontal="right" vertical="center" wrapText="1"/>
      <protection hidden="1"/>
    </xf>
    <xf numFmtId="0" fontId="19" fillId="10" borderId="8" xfId="4" quotePrefix="1" applyFont="1" applyBorder="1" applyAlignment="1" applyProtection="1">
      <alignment horizontal="right" vertical="center" wrapText="1"/>
      <protection hidden="1"/>
    </xf>
    <xf numFmtId="0" fontId="19" fillId="9" borderId="7" xfId="3" quotePrefix="1" applyFont="1" applyFill="1" applyBorder="1" applyAlignment="1" applyProtection="1">
      <alignment horizontal="right" vertical="center" wrapText="1"/>
      <protection hidden="1"/>
    </xf>
    <xf numFmtId="0" fontId="19" fillId="9" borderId="8" xfId="3" quotePrefix="1" applyFont="1" applyFill="1" applyBorder="1" applyAlignment="1" applyProtection="1">
      <alignment horizontal="right" vertical="center" wrapText="1"/>
      <protection hidden="1"/>
    </xf>
    <xf numFmtId="164" fontId="4" fillId="9" borderId="1" xfId="0" applyNumberFormat="1" applyFont="1" applyFill="1" applyBorder="1" applyAlignment="1" applyProtection="1">
      <alignment horizontal="center" vertical="center"/>
      <protection hidden="1"/>
    </xf>
    <xf numFmtId="0" fontId="7" fillId="0" borderId="21" xfId="0" applyFont="1" applyBorder="1" applyAlignment="1" applyProtection="1">
      <alignment horizontal="left" vertical="center" wrapText="1"/>
      <protection hidden="1"/>
    </xf>
  </cellXfs>
  <cellStyles count="6">
    <cellStyle name="20 % - Akzent1" xfId="3" builtinId="30"/>
    <cellStyle name="40 % - Akzent3" xfId="4" builtinId="39"/>
    <cellStyle name="Berechnung" xfId="2" builtinId="22"/>
    <cellStyle name="Eingabe" xfId="1" builtinId="20"/>
    <cellStyle name="Standard" xfId="0" builtinId="0"/>
    <cellStyle name="Überschrift 2" xfId="5" builtinId="17"/>
  </cellStyles>
  <dxfs count="5">
    <dxf>
      <font>
        <b/>
        <i val="0"/>
        <color auto="1"/>
      </font>
      <fill>
        <patternFill>
          <bgColor rgb="FFFF5050"/>
        </patternFill>
      </fill>
    </dxf>
    <dxf>
      <font>
        <color auto="1"/>
      </font>
      <fill>
        <patternFill>
          <bgColor rgb="FF92D050"/>
        </patternFill>
      </fill>
    </dxf>
    <dxf>
      <font>
        <color rgb="FF9C0006"/>
      </font>
      <fill>
        <patternFill>
          <bgColor rgb="FFFFC7CE"/>
        </patternFill>
      </fill>
    </dxf>
    <dxf>
      <font>
        <color rgb="FF9C0006"/>
      </font>
    </dxf>
    <dxf>
      <font>
        <color rgb="FF9C0006"/>
      </font>
    </dxf>
  </dxfs>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Ermittl.%20abflusswirksame%20Fl&#228;che.xlsx#'AU - Planung'!A1" TargetMode="External"/><Relationship Id="rId2" Type="http://schemas.openxmlformats.org/officeDocument/2006/relationships/image" Target="../media/image1.emf"/><Relationship Id="rId1" Type="http://schemas.openxmlformats.org/officeDocument/2006/relationships/hyperlink" Target="Ermittl.%20abflusswirksame%20Fl&#228;che.xlsx#'DIN 1986-100'!A1" TargetMode="External"/><Relationship Id="rId6" Type="http://schemas.openxmlformats.org/officeDocument/2006/relationships/hyperlink" Target="Ermittl.%20abflusswirksame%20Fl&#228;che.xlsx#'AU - Planung'!D4" TargetMode="External"/><Relationship Id="rId5" Type="http://schemas.openxmlformats.org/officeDocument/2006/relationships/hyperlink" Target="Ermittl.%20abflusswirksame%20Fl&#228;che.xlsx#Begriffsbestimmung!A1" TargetMode="External"/><Relationship Id="rId4" Type="http://schemas.openxmlformats.org/officeDocument/2006/relationships/hyperlink" Target="Ermittl.%20abflusswirksame%20Fl&#228;che.xlsx#Erl&#228;uterung!A1"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Ermittl.%20abflusswirksame%20Fl&#228;che.xlsx#'AU - Planung'!A1" TargetMode="External"/><Relationship Id="rId2" Type="http://schemas.openxmlformats.org/officeDocument/2006/relationships/image" Target="../media/image1.emf"/><Relationship Id="rId1" Type="http://schemas.openxmlformats.org/officeDocument/2006/relationships/hyperlink" Target="Ermittl.%20abflusswirksame%20Fl&#228;che.xlsx#'DIN 1986-100'!A1" TargetMode="External"/><Relationship Id="rId6" Type="http://schemas.openxmlformats.org/officeDocument/2006/relationships/hyperlink" Target="Ermittl.%20abflusswirksame%20Fl&#228;che.xlsx#'AU - Bestand'!D4" TargetMode="External"/><Relationship Id="rId5" Type="http://schemas.openxmlformats.org/officeDocument/2006/relationships/hyperlink" Target="Ermittl.%20abflusswirksame%20Fl&#228;che.xlsx#Begriffsbestimmung!A1" TargetMode="External"/><Relationship Id="rId4" Type="http://schemas.openxmlformats.org/officeDocument/2006/relationships/hyperlink" Target="Ermittl.%20abflusswirksame%20Fl&#228;che.xlsx#Erl&#228;uterung!A1"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Ermittl.%20abflusswirksame%20Fl&#228;che.xlsx#Begriffsbestimmung!A2" TargetMode="External"/><Relationship Id="rId3" Type="http://schemas.openxmlformats.org/officeDocument/2006/relationships/image" Target="../media/image1.emf"/><Relationship Id="rId7" Type="http://schemas.openxmlformats.org/officeDocument/2006/relationships/hyperlink" Target="Ermittl.%20abflusswirksame%20Fl&#228;che.xlsx#Begriffsbestimmung!A1" TargetMode="External"/><Relationship Id="rId2" Type="http://schemas.openxmlformats.org/officeDocument/2006/relationships/hyperlink" Target="Ermittl.%20abflusswirksame%20Fl&#228;che.xlsx#Erl&#228;uterung!A1" TargetMode="External"/><Relationship Id="rId1" Type="http://schemas.openxmlformats.org/officeDocument/2006/relationships/image" Target="../media/image2.emf"/><Relationship Id="rId6" Type="http://schemas.openxmlformats.org/officeDocument/2006/relationships/hyperlink" Target="Ermittl.%20abflusswirksame%20Fl&#228;che.xlsx#'DIN 1986-100'!A2" TargetMode="External"/><Relationship Id="rId5" Type="http://schemas.openxmlformats.org/officeDocument/2006/relationships/hyperlink" Target="Ermittl.%20abflusswirksame%20Fl&#228;che.xlsx#'AU - Planung'!D4" TargetMode="External"/><Relationship Id="rId4" Type="http://schemas.openxmlformats.org/officeDocument/2006/relationships/hyperlink" Target="Ermittl.%20abflusswirksame%20Fl&#228;che.xlsx#'AU - Bestand'!D4" TargetMode="External"/><Relationship Id="rId9" Type="http://schemas.openxmlformats.org/officeDocument/2006/relationships/hyperlink" Target="Ermittl.%20abflusswirksame%20Fl&#228;che.xlsx#'DIN 1986-100'!A1"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Ermittl.%20abflusswirksame%20Fl&#228;che.xlsx#'AU - Planung'!D4" TargetMode="External"/><Relationship Id="rId2" Type="http://schemas.openxmlformats.org/officeDocument/2006/relationships/image" Target="../media/image1.emf"/><Relationship Id="rId1" Type="http://schemas.openxmlformats.org/officeDocument/2006/relationships/hyperlink" Target="Ermittl.%20abflusswirksame%20Fl&#228;che.xlsx#'AU - Bestand'!D4" TargetMode="External"/><Relationship Id="rId6" Type="http://schemas.openxmlformats.org/officeDocument/2006/relationships/hyperlink" Target="Ermittl.%20abflusswirksame%20Fl&#228;che.xlsx#Erl&#228;uterung!A2" TargetMode="External"/><Relationship Id="rId5" Type="http://schemas.openxmlformats.org/officeDocument/2006/relationships/hyperlink" Target="Ermittl.%20abflusswirksame%20Fl&#228;che.xlsx#'DIN 1986-100'!A2" TargetMode="External"/><Relationship Id="rId4" Type="http://schemas.openxmlformats.org/officeDocument/2006/relationships/hyperlink" Target="Ermittl.%20abflusswirksame%20Fl&#228;che.xlsx#Erl&#228;uterung!A1"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Ermittl.%20abflusswirksame%20Fl&#228;che.xlsx#'AU - Planung'!D4" TargetMode="External"/><Relationship Id="rId7" Type="http://schemas.openxmlformats.org/officeDocument/2006/relationships/hyperlink" Target="Ermittl.%20abflusswirksame%20Fl&#228;che.xlsx#Erl&#228;uterung!A2" TargetMode="External"/><Relationship Id="rId2" Type="http://schemas.openxmlformats.org/officeDocument/2006/relationships/image" Target="../media/image1.emf"/><Relationship Id="rId1" Type="http://schemas.openxmlformats.org/officeDocument/2006/relationships/hyperlink" Target="Ermittl.%20abflusswirksame%20Fl&#228;che.xlsx#'AU - Bestand'!D4" TargetMode="External"/><Relationship Id="rId6" Type="http://schemas.openxmlformats.org/officeDocument/2006/relationships/hyperlink" Target="Ermittl.%20abflusswirksame%20Fl&#228;che.xlsx#Begriffsbestimmung!A2" TargetMode="External"/><Relationship Id="rId5" Type="http://schemas.openxmlformats.org/officeDocument/2006/relationships/hyperlink" Target="Ermittl.%20abflusswirksame%20Fl&#228;che.xlsx#Begriffsbestimmung!A1" TargetMode="External"/><Relationship Id="rId4" Type="http://schemas.openxmlformats.org/officeDocument/2006/relationships/hyperlink" Target="Ermittl.%20abflusswirksame%20Fl&#228;che.xlsx#Erl&#228;uterung!A1" TargetMode="External"/></Relationships>
</file>

<file path=xl/drawings/drawing1.xml><?xml version="1.0" encoding="utf-8"?>
<xdr:wsDr xmlns:xdr="http://schemas.openxmlformats.org/drawingml/2006/spreadsheetDrawing" xmlns:a="http://schemas.openxmlformats.org/drawingml/2006/main">
  <xdr:twoCellAnchor>
    <xdr:from>
      <xdr:col>3</xdr:col>
      <xdr:colOff>57150</xdr:colOff>
      <xdr:row>0</xdr:row>
      <xdr:rowOff>95250</xdr:rowOff>
    </xdr:from>
    <xdr:to>
      <xdr:col>4</xdr:col>
      <xdr:colOff>571500</xdr:colOff>
      <xdr:row>0</xdr:row>
      <xdr:rowOff>438150</xdr:rowOff>
    </xdr:to>
    <xdr:pic>
      <xdr:nvPicPr>
        <xdr:cNvPr id="12" name="CommandButton1" title="Au - Planung">
          <a:hlinkClick xmlns:r="http://schemas.openxmlformats.org/officeDocument/2006/relationships" r:id="rId1"/>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0" y="952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8</xdr:row>
          <xdr:rowOff>133350</xdr:rowOff>
        </xdr:from>
        <xdr:to>
          <xdr:col>0</xdr:col>
          <xdr:colOff>619125</xdr:colOff>
          <xdr:row>10</xdr:row>
          <xdr:rowOff>66675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152400</xdr:rowOff>
        </xdr:from>
        <xdr:to>
          <xdr:col>0</xdr:col>
          <xdr:colOff>619125</xdr:colOff>
          <xdr:row>11</xdr:row>
          <xdr:rowOff>57150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0</xdr:colOff>
          <xdr:row>10</xdr:row>
          <xdr:rowOff>57150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twoCellAnchor>
    <xdr:from>
      <xdr:col>0</xdr:col>
      <xdr:colOff>247649</xdr:colOff>
      <xdr:row>0</xdr:row>
      <xdr:rowOff>95250</xdr:rowOff>
    </xdr:from>
    <xdr:to>
      <xdr:col>1</xdr:col>
      <xdr:colOff>323849</xdr:colOff>
      <xdr:row>0</xdr:row>
      <xdr:rowOff>438150</xdr:rowOff>
    </xdr:to>
    <xdr:pic>
      <xdr:nvPicPr>
        <xdr:cNvPr id="8" name="CommandButton1" title="Au - Planung">
          <a:hlinkClick xmlns:r="http://schemas.openxmlformats.org/officeDocument/2006/relationships" r:id="rId3"/>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49" y="952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3</xdr:col>
      <xdr:colOff>104776</xdr:colOff>
      <xdr:row>0</xdr:row>
      <xdr:rowOff>161925</xdr:rowOff>
    </xdr:from>
    <xdr:to>
      <xdr:col>4</xdr:col>
      <xdr:colOff>495301</xdr:colOff>
      <xdr:row>0</xdr:row>
      <xdr:rowOff>409575</xdr:rowOff>
    </xdr:to>
    <xdr:sp macro="" textlink="">
      <xdr:nvSpPr>
        <xdr:cNvPr id="2" name="Textfeld 1">
          <a:hlinkClick xmlns:r="http://schemas.openxmlformats.org/officeDocument/2006/relationships" r:id="rId1"/>
        </xdr:cNvPr>
        <xdr:cNvSpPr txBox="1"/>
      </xdr:nvSpPr>
      <xdr:spPr>
        <a:xfrm>
          <a:off x="3952876" y="1619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DIN 1986-100</a:t>
          </a:r>
        </a:p>
      </xdr:txBody>
    </xdr:sp>
    <xdr:clientData/>
  </xdr:twoCellAnchor>
  <xdr:twoCellAnchor>
    <xdr:from>
      <xdr:col>1</xdr:col>
      <xdr:colOff>1019175</xdr:colOff>
      <xdr:row>0</xdr:row>
      <xdr:rowOff>85725</xdr:rowOff>
    </xdr:from>
    <xdr:to>
      <xdr:col>1</xdr:col>
      <xdr:colOff>2114550</xdr:colOff>
      <xdr:row>0</xdr:row>
      <xdr:rowOff>428625</xdr:rowOff>
    </xdr:to>
    <xdr:pic>
      <xdr:nvPicPr>
        <xdr:cNvPr id="10" name="CommandButton1" title="Au - Planung">
          <a:hlinkClick xmlns:r="http://schemas.openxmlformats.org/officeDocument/2006/relationships" r:id="rId4"/>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0" y="857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5</xdr:col>
      <xdr:colOff>533400</xdr:colOff>
      <xdr:row>0</xdr:row>
      <xdr:rowOff>95250</xdr:rowOff>
    </xdr:from>
    <xdr:to>
      <xdr:col>7</xdr:col>
      <xdr:colOff>476250</xdr:colOff>
      <xdr:row>0</xdr:row>
      <xdr:rowOff>438150</xdr:rowOff>
    </xdr:to>
    <xdr:pic>
      <xdr:nvPicPr>
        <xdr:cNvPr id="14" name="CommandButton1" title="Au - Planung">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2625" y="95250"/>
          <a:ext cx="1333500"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295275</xdr:colOff>
      <xdr:row>0</xdr:row>
      <xdr:rowOff>133350</xdr:rowOff>
    </xdr:from>
    <xdr:to>
      <xdr:col>1</xdr:col>
      <xdr:colOff>247650</xdr:colOff>
      <xdr:row>0</xdr:row>
      <xdr:rowOff>352425</xdr:rowOff>
    </xdr:to>
    <xdr:sp macro="" textlink="">
      <xdr:nvSpPr>
        <xdr:cNvPr id="16" name="Textfeld 15">
          <a:hlinkClick xmlns:r="http://schemas.openxmlformats.org/officeDocument/2006/relationships" r:id="rId6"/>
        </xdr:cNvPr>
        <xdr:cNvSpPr txBox="1"/>
      </xdr:nvSpPr>
      <xdr:spPr>
        <a:xfrm>
          <a:off x="295275" y="133350"/>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Planung</a:t>
          </a:r>
        </a:p>
      </xdr:txBody>
    </xdr:sp>
    <xdr:clientData/>
  </xdr:twoCellAnchor>
  <xdr:twoCellAnchor>
    <xdr:from>
      <xdr:col>5</xdr:col>
      <xdr:colOff>523874</xdr:colOff>
      <xdr:row>0</xdr:row>
      <xdr:rowOff>133350</xdr:rowOff>
    </xdr:from>
    <xdr:to>
      <xdr:col>7</xdr:col>
      <xdr:colOff>495300</xdr:colOff>
      <xdr:row>0</xdr:row>
      <xdr:rowOff>381000</xdr:rowOff>
    </xdr:to>
    <xdr:sp macro="" textlink="">
      <xdr:nvSpPr>
        <xdr:cNvPr id="18" name="Textfeld 17">
          <a:hlinkClick xmlns:r="http://schemas.openxmlformats.org/officeDocument/2006/relationships" r:id="rId5"/>
        </xdr:cNvPr>
        <xdr:cNvSpPr txBox="1"/>
      </xdr:nvSpPr>
      <xdr:spPr>
        <a:xfrm>
          <a:off x="5753099" y="133350"/>
          <a:ext cx="13620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Begriffsbestimmung</a:t>
          </a:r>
        </a:p>
      </xdr:txBody>
    </xdr:sp>
    <xdr:clientData/>
  </xdr:twoCellAnchor>
  <xdr:twoCellAnchor>
    <xdr:from>
      <xdr:col>1</xdr:col>
      <xdr:colOff>1066800</xdr:colOff>
      <xdr:row>0</xdr:row>
      <xdr:rowOff>123825</xdr:rowOff>
    </xdr:from>
    <xdr:to>
      <xdr:col>1</xdr:col>
      <xdr:colOff>2038350</xdr:colOff>
      <xdr:row>0</xdr:row>
      <xdr:rowOff>371475</xdr:rowOff>
    </xdr:to>
    <xdr:sp macro="" textlink="">
      <xdr:nvSpPr>
        <xdr:cNvPr id="19" name="Textfeld 18">
          <a:hlinkClick xmlns:r="http://schemas.openxmlformats.org/officeDocument/2006/relationships" r:id="rId4"/>
        </xdr:cNvPr>
        <xdr:cNvSpPr txBox="1"/>
      </xdr:nvSpPr>
      <xdr:spPr>
        <a:xfrm>
          <a:off x="2085975"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Erläuterung</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8</xdr:row>
          <xdr:rowOff>123825</xdr:rowOff>
        </xdr:from>
        <xdr:to>
          <xdr:col>0</xdr:col>
          <xdr:colOff>600075</xdr:colOff>
          <xdr:row>10</xdr:row>
          <xdr:rowOff>57150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xdr:row>
          <xdr:rowOff>133350</xdr:rowOff>
        </xdr:from>
        <xdr:to>
          <xdr:col>0</xdr:col>
          <xdr:colOff>600075</xdr:colOff>
          <xdr:row>11</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0</xdr:colOff>
          <xdr:row>11</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3</xdr:col>
      <xdr:colOff>57150</xdr:colOff>
      <xdr:row>0</xdr:row>
      <xdr:rowOff>95250</xdr:rowOff>
    </xdr:from>
    <xdr:to>
      <xdr:col>4</xdr:col>
      <xdr:colOff>571500</xdr:colOff>
      <xdr:row>0</xdr:row>
      <xdr:rowOff>438150</xdr:rowOff>
    </xdr:to>
    <xdr:pic>
      <xdr:nvPicPr>
        <xdr:cNvPr id="13" name="CommandButton1" title="Au - Planung">
          <a:hlinkClick xmlns:r="http://schemas.openxmlformats.org/officeDocument/2006/relationships" r:id="rId1"/>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0" y="952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247649</xdr:colOff>
      <xdr:row>0</xdr:row>
      <xdr:rowOff>95250</xdr:rowOff>
    </xdr:from>
    <xdr:to>
      <xdr:col>1</xdr:col>
      <xdr:colOff>323849</xdr:colOff>
      <xdr:row>0</xdr:row>
      <xdr:rowOff>438150</xdr:rowOff>
    </xdr:to>
    <xdr:pic>
      <xdr:nvPicPr>
        <xdr:cNvPr id="14" name="CommandButton1" title="Au - Planung">
          <a:hlinkClick xmlns:r="http://schemas.openxmlformats.org/officeDocument/2006/relationships" r:id="rId3"/>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49" y="952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3</xdr:col>
      <xdr:colOff>104776</xdr:colOff>
      <xdr:row>0</xdr:row>
      <xdr:rowOff>161925</xdr:rowOff>
    </xdr:from>
    <xdr:to>
      <xdr:col>4</xdr:col>
      <xdr:colOff>495301</xdr:colOff>
      <xdr:row>0</xdr:row>
      <xdr:rowOff>409575</xdr:rowOff>
    </xdr:to>
    <xdr:sp macro="" textlink="">
      <xdr:nvSpPr>
        <xdr:cNvPr id="15" name="Textfeld 14">
          <a:hlinkClick xmlns:r="http://schemas.openxmlformats.org/officeDocument/2006/relationships" r:id="rId1"/>
        </xdr:cNvPr>
        <xdr:cNvSpPr txBox="1"/>
      </xdr:nvSpPr>
      <xdr:spPr>
        <a:xfrm>
          <a:off x="3952876" y="1619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DIN 1986-100</a:t>
          </a:r>
        </a:p>
      </xdr:txBody>
    </xdr:sp>
    <xdr:clientData/>
  </xdr:twoCellAnchor>
  <xdr:twoCellAnchor>
    <xdr:from>
      <xdr:col>1</xdr:col>
      <xdr:colOff>1019175</xdr:colOff>
      <xdr:row>0</xdr:row>
      <xdr:rowOff>85725</xdr:rowOff>
    </xdr:from>
    <xdr:to>
      <xdr:col>1</xdr:col>
      <xdr:colOff>2114550</xdr:colOff>
      <xdr:row>0</xdr:row>
      <xdr:rowOff>428625</xdr:rowOff>
    </xdr:to>
    <xdr:pic>
      <xdr:nvPicPr>
        <xdr:cNvPr id="16" name="CommandButton1" title="Au - Planung">
          <a:hlinkClick xmlns:r="http://schemas.openxmlformats.org/officeDocument/2006/relationships" r:id="rId4"/>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0" y="857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5</xdr:col>
      <xdr:colOff>533400</xdr:colOff>
      <xdr:row>0</xdr:row>
      <xdr:rowOff>95250</xdr:rowOff>
    </xdr:from>
    <xdr:to>
      <xdr:col>7</xdr:col>
      <xdr:colOff>476250</xdr:colOff>
      <xdr:row>0</xdr:row>
      <xdr:rowOff>438150</xdr:rowOff>
    </xdr:to>
    <xdr:pic>
      <xdr:nvPicPr>
        <xdr:cNvPr id="17" name="CommandButton1" title="Au - Planung">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2625" y="95250"/>
          <a:ext cx="1333500"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295275</xdr:colOff>
      <xdr:row>0</xdr:row>
      <xdr:rowOff>133350</xdr:rowOff>
    </xdr:from>
    <xdr:to>
      <xdr:col>1</xdr:col>
      <xdr:colOff>247650</xdr:colOff>
      <xdr:row>0</xdr:row>
      <xdr:rowOff>381000</xdr:rowOff>
    </xdr:to>
    <xdr:sp macro="" textlink="">
      <xdr:nvSpPr>
        <xdr:cNvPr id="18" name="Textfeld 17">
          <a:hlinkClick xmlns:r="http://schemas.openxmlformats.org/officeDocument/2006/relationships" r:id="rId6"/>
        </xdr:cNvPr>
        <xdr:cNvSpPr txBox="1"/>
      </xdr:nvSpPr>
      <xdr:spPr>
        <a:xfrm>
          <a:off x="295275" y="133350"/>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Bestand</a:t>
          </a:r>
        </a:p>
      </xdr:txBody>
    </xdr:sp>
    <xdr:clientData/>
  </xdr:twoCellAnchor>
  <xdr:twoCellAnchor>
    <xdr:from>
      <xdr:col>5</xdr:col>
      <xdr:colOff>523874</xdr:colOff>
      <xdr:row>0</xdr:row>
      <xdr:rowOff>133350</xdr:rowOff>
    </xdr:from>
    <xdr:to>
      <xdr:col>7</xdr:col>
      <xdr:colOff>495300</xdr:colOff>
      <xdr:row>0</xdr:row>
      <xdr:rowOff>381000</xdr:rowOff>
    </xdr:to>
    <xdr:sp macro="" textlink="">
      <xdr:nvSpPr>
        <xdr:cNvPr id="19" name="Textfeld 18">
          <a:hlinkClick xmlns:r="http://schemas.openxmlformats.org/officeDocument/2006/relationships" r:id="rId5"/>
        </xdr:cNvPr>
        <xdr:cNvSpPr txBox="1"/>
      </xdr:nvSpPr>
      <xdr:spPr>
        <a:xfrm>
          <a:off x="5753099" y="133350"/>
          <a:ext cx="13620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Begriffsbestimmung</a:t>
          </a:r>
        </a:p>
      </xdr:txBody>
    </xdr:sp>
    <xdr:clientData/>
  </xdr:twoCellAnchor>
  <xdr:twoCellAnchor>
    <xdr:from>
      <xdr:col>1</xdr:col>
      <xdr:colOff>1076325</xdr:colOff>
      <xdr:row>0</xdr:row>
      <xdr:rowOff>123825</xdr:rowOff>
    </xdr:from>
    <xdr:to>
      <xdr:col>1</xdr:col>
      <xdr:colOff>2047875</xdr:colOff>
      <xdr:row>0</xdr:row>
      <xdr:rowOff>371475</xdr:rowOff>
    </xdr:to>
    <xdr:sp macro="" textlink="">
      <xdr:nvSpPr>
        <xdr:cNvPr id="20" name="Textfeld 19">
          <a:hlinkClick xmlns:r="http://schemas.openxmlformats.org/officeDocument/2006/relationships" r:id="rId4"/>
        </xdr:cNvPr>
        <xdr:cNvSpPr txBox="1"/>
      </xdr:nvSpPr>
      <xdr:spPr>
        <a:xfrm>
          <a:off x="2095500"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Erläuterung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123825</xdr:rowOff>
    </xdr:from>
    <xdr:to>
      <xdr:col>1</xdr:col>
      <xdr:colOff>0</xdr:colOff>
      <xdr:row>5</xdr:row>
      <xdr:rowOff>2276475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76275"/>
          <a:ext cx="13820775" cy="930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1019175</xdr:colOff>
      <xdr:row>0</xdr:row>
      <xdr:rowOff>85725</xdr:rowOff>
    </xdr:from>
    <xdr:to>
      <xdr:col>1</xdr:col>
      <xdr:colOff>2114550</xdr:colOff>
      <xdr:row>0</xdr:row>
      <xdr:rowOff>428625</xdr:rowOff>
    </xdr:to>
    <xdr:pic>
      <xdr:nvPicPr>
        <xdr:cNvPr id="23" name="CommandButton1" title="Au - Planung">
          <a:hlinkClick xmlns:r="http://schemas.openxmlformats.org/officeDocument/2006/relationships" r:id="rId2"/>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8350" y="857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1</xdr:col>
      <xdr:colOff>1076325</xdr:colOff>
      <xdr:row>0</xdr:row>
      <xdr:rowOff>123825</xdr:rowOff>
    </xdr:from>
    <xdr:to>
      <xdr:col>1</xdr:col>
      <xdr:colOff>2047875</xdr:colOff>
      <xdr:row>0</xdr:row>
      <xdr:rowOff>371475</xdr:rowOff>
    </xdr:to>
    <xdr:sp macro="" textlink="">
      <xdr:nvSpPr>
        <xdr:cNvPr id="27" name="Textfeld 26">
          <a:hlinkClick xmlns:r="http://schemas.openxmlformats.org/officeDocument/2006/relationships" r:id="rId2"/>
        </xdr:cNvPr>
        <xdr:cNvSpPr txBox="1"/>
      </xdr:nvSpPr>
      <xdr:spPr>
        <a:xfrm>
          <a:off x="2095500"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Erläuterung</a:t>
          </a:r>
        </a:p>
      </xdr:txBody>
    </xdr:sp>
    <xdr:clientData/>
  </xdr:twoCellAnchor>
  <xdr:twoCellAnchor>
    <xdr:from>
      <xdr:col>0</xdr:col>
      <xdr:colOff>200025</xdr:colOff>
      <xdr:row>0</xdr:row>
      <xdr:rowOff>57150</xdr:rowOff>
    </xdr:from>
    <xdr:to>
      <xdr:col>0</xdr:col>
      <xdr:colOff>1295400</xdr:colOff>
      <xdr:row>0</xdr:row>
      <xdr:rowOff>400050</xdr:rowOff>
    </xdr:to>
    <xdr:pic>
      <xdr:nvPicPr>
        <xdr:cNvPr id="36" name="CommandButton1" title="Au - Planung">
          <a:hlinkClick xmlns:r="http://schemas.openxmlformats.org/officeDocument/2006/relationships" r:id="rId4"/>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571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1743075</xdr:colOff>
      <xdr:row>0</xdr:row>
      <xdr:rowOff>47625</xdr:rowOff>
    </xdr:from>
    <xdr:to>
      <xdr:col>0</xdr:col>
      <xdr:colOff>2838450</xdr:colOff>
      <xdr:row>0</xdr:row>
      <xdr:rowOff>390525</xdr:rowOff>
    </xdr:to>
    <xdr:pic>
      <xdr:nvPicPr>
        <xdr:cNvPr id="37" name="CommandButton1" title="Au - Planung">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3314700</xdr:colOff>
      <xdr:row>0</xdr:row>
      <xdr:rowOff>47625</xdr:rowOff>
    </xdr:from>
    <xdr:to>
      <xdr:col>0</xdr:col>
      <xdr:colOff>4410075</xdr:colOff>
      <xdr:row>0</xdr:row>
      <xdr:rowOff>390525</xdr:rowOff>
    </xdr:to>
    <xdr:pic>
      <xdr:nvPicPr>
        <xdr:cNvPr id="38" name="CommandButton1" title="Au - Planung">
          <a:hlinkClick xmlns:r="http://schemas.openxmlformats.org/officeDocument/2006/relationships" r:id="rId6"/>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14700"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4857750</xdr:colOff>
      <xdr:row>0</xdr:row>
      <xdr:rowOff>66675</xdr:rowOff>
    </xdr:from>
    <xdr:to>
      <xdr:col>0</xdr:col>
      <xdr:colOff>6191250</xdr:colOff>
      <xdr:row>0</xdr:row>
      <xdr:rowOff>409575</xdr:rowOff>
    </xdr:to>
    <xdr:pic>
      <xdr:nvPicPr>
        <xdr:cNvPr id="39" name="CommandButton1" title="Au - Planung">
          <a:hlinkClick xmlns:r="http://schemas.openxmlformats.org/officeDocument/2006/relationships" r:id="rId7"/>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66675"/>
          <a:ext cx="1333500"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1800225</xdr:colOff>
      <xdr:row>0</xdr:row>
      <xdr:rowOff>104775</xdr:rowOff>
    </xdr:from>
    <xdr:to>
      <xdr:col>0</xdr:col>
      <xdr:colOff>2771775</xdr:colOff>
      <xdr:row>0</xdr:row>
      <xdr:rowOff>323850</xdr:rowOff>
    </xdr:to>
    <xdr:sp macro="" textlink="">
      <xdr:nvSpPr>
        <xdr:cNvPr id="40" name="Textfeld 39">
          <a:hlinkClick xmlns:r="http://schemas.openxmlformats.org/officeDocument/2006/relationships" r:id="rId5"/>
        </xdr:cNvPr>
        <xdr:cNvSpPr txBox="1"/>
      </xdr:nvSpPr>
      <xdr:spPr>
        <a:xfrm>
          <a:off x="1800225" y="104775"/>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Planung</a:t>
          </a:r>
        </a:p>
      </xdr:txBody>
    </xdr:sp>
    <xdr:clientData/>
  </xdr:twoCellAnchor>
  <xdr:twoCellAnchor>
    <xdr:from>
      <xdr:col>0</xdr:col>
      <xdr:colOff>4829175</xdr:colOff>
      <xdr:row>0</xdr:row>
      <xdr:rowOff>114300</xdr:rowOff>
    </xdr:from>
    <xdr:to>
      <xdr:col>0</xdr:col>
      <xdr:colOff>6191251</xdr:colOff>
      <xdr:row>0</xdr:row>
      <xdr:rowOff>361950</xdr:rowOff>
    </xdr:to>
    <xdr:sp macro="" textlink="">
      <xdr:nvSpPr>
        <xdr:cNvPr id="41" name="Textfeld 40">
          <a:hlinkClick xmlns:r="http://schemas.openxmlformats.org/officeDocument/2006/relationships" r:id="rId8"/>
        </xdr:cNvPr>
        <xdr:cNvSpPr txBox="1"/>
      </xdr:nvSpPr>
      <xdr:spPr>
        <a:xfrm>
          <a:off x="4829175" y="114300"/>
          <a:ext cx="13620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Begriffsbestimmung</a:t>
          </a:r>
        </a:p>
      </xdr:txBody>
    </xdr:sp>
    <xdr:clientData/>
  </xdr:twoCellAnchor>
  <xdr:twoCellAnchor>
    <xdr:from>
      <xdr:col>0</xdr:col>
      <xdr:colOff>238125</xdr:colOff>
      <xdr:row>0</xdr:row>
      <xdr:rowOff>123825</xdr:rowOff>
    </xdr:from>
    <xdr:to>
      <xdr:col>0</xdr:col>
      <xdr:colOff>1209675</xdr:colOff>
      <xdr:row>0</xdr:row>
      <xdr:rowOff>371475</xdr:rowOff>
    </xdr:to>
    <xdr:sp macro="" textlink="">
      <xdr:nvSpPr>
        <xdr:cNvPr id="43" name="Textfeld 42">
          <a:hlinkClick xmlns:r="http://schemas.openxmlformats.org/officeDocument/2006/relationships" r:id="rId4"/>
        </xdr:cNvPr>
        <xdr:cNvSpPr txBox="1"/>
      </xdr:nvSpPr>
      <xdr:spPr>
        <a:xfrm>
          <a:off x="238125"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Bestand</a:t>
          </a:r>
        </a:p>
      </xdr:txBody>
    </xdr:sp>
    <xdr:clientData/>
  </xdr:twoCellAnchor>
  <xdr:twoCellAnchor>
    <xdr:from>
      <xdr:col>0</xdr:col>
      <xdr:colOff>3362325</xdr:colOff>
      <xdr:row>0</xdr:row>
      <xdr:rowOff>104775</xdr:rowOff>
    </xdr:from>
    <xdr:to>
      <xdr:col>0</xdr:col>
      <xdr:colOff>4333875</xdr:colOff>
      <xdr:row>0</xdr:row>
      <xdr:rowOff>352425</xdr:rowOff>
    </xdr:to>
    <xdr:sp macro="" textlink="">
      <xdr:nvSpPr>
        <xdr:cNvPr id="45" name="Textfeld 44">
          <a:hlinkClick xmlns:r="http://schemas.openxmlformats.org/officeDocument/2006/relationships" r:id="rId9"/>
        </xdr:cNvPr>
        <xdr:cNvSpPr txBox="1"/>
      </xdr:nvSpPr>
      <xdr:spPr>
        <a:xfrm>
          <a:off x="3362325" y="10477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DIN 1986-100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1295400</xdr:colOff>
      <xdr:row>0</xdr:row>
      <xdr:rowOff>400050</xdr:rowOff>
    </xdr:to>
    <xdr:pic>
      <xdr:nvPicPr>
        <xdr:cNvPr id="10" name="CommandButton1" title="Au - Planung">
          <a:hlinkClick xmlns:r="http://schemas.openxmlformats.org/officeDocument/2006/relationships" r:id="rId1"/>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571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1743075</xdr:colOff>
      <xdr:row>0</xdr:row>
      <xdr:rowOff>47625</xdr:rowOff>
    </xdr:from>
    <xdr:to>
      <xdr:col>0</xdr:col>
      <xdr:colOff>2838450</xdr:colOff>
      <xdr:row>0</xdr:row>
      <xdr:rowOff>390525</xdr:rowOff>
    </xdr:to>
    <xdr:pic>
      <xdr:nvPicPr>
        <xdr:cNvPr id="11" name="CommandButton1" title="Au - Planung">
          <a:hlinkClick xmlns:r="http://schemas.openxmlformats.org/officeDocument/2006/relationships" r:id="rId3"/>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3314700</xdr:colOff>
      <xdr:row>0</xdr:row>
      <xdr:rowOff>47625</xdr:rowOff>
    </xdr:from>
    <xdr:to>
      <xdr:col>0</xdr:col>
      <xdr:colOff>4410075</xdr:colOff>
      <xdr:row>0</xdr:row>
      <xdr:rowOff>390525</xdr:rowOff>
    </xdr:to>
    <xdr:pic>
      <xdr:nvPicPr>
        <xdr:cNvPr id="12" name="CommandButton1" title="Au - Planung">
          <a:hlinkClick xmlns:r="http://schemas.openxmlformats.org/officeDocument/2006/relationships" r:id="rId4"/>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4857750</xdr:colOff>
      <xdr:row>0</xdr:row>
      <xdr:rowOff>66675</xdr:rowOff>
    </xdr:from>
    <xdr:to>
      <xdr:col>0</xdr:col>
      <xdr:colOff>6191250</xdr:colOff>
      <xdr:row>0</xdr:row>
      <xdr:rowOff>409575</xdr:rowOff>
    </xdr:to>
    <xdr:pic>
      <xdr:nvPicPr>
        <xdr:cNvPr id="13" name="CommandButton1" title="Au - Planung">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0" y="66675"/>
          <a:ext cx="1333500"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1800225</xdr:colOff>
      <xdr:row>0</xdr:row>
      <xdr:rowOff>104775</xdr:rowOff>
    </xdr:from>
    <xdr:to>
      <xdr:col>0</xdr:col>
      <xdr:colOff>2771775</xdr:colOff>
      <xdr:row>0</xdr:row>
      <xdr:rowOff>323850</xdr:rowOff>
    </xdr:to>
    <xdr:sp macro="" textlink="">
      <xdr:nvSpPr>
        <xdr:cNvPr id="14" name="Textfeld 13">
          <a:hlinkClick xmlns:r="http://schemas.openxmlformats.org/officeDocument/2006/relationships" r:id="rId3"/>
        </xdr:cNvPr>
        <xdr:cNvSpPr txBox="1"/>
      </xdr:nvSpPr>
      <xdr:spPr>
        <a:xfrm>
          <a:off x="1800225" y="104775"/>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Planung</a:t>
          </a:r>
        </a:p>
      </xdr:txBody>
    </xdr:sp>
    <xdr:clientData/>
  </xdr:twoCellAnchor>
  <xdr:twoCellAnchor>
    <xdr:from>
      <xdr:col>0</xdr:col>
      <xdr:colOff>3371850</xdr:colOff>
      <xdr:row>0</xdr:row>
      <xdr:rowOff>85725</xdr:rowOff>
    </xdr:from>
    <xdr:to>
      <xdr:col>0</xdr:col>
      <xdr:colOff>4343400</xdr:colOff>
      <xdr:row>0</xdr:row>
      <xdr:rowOff>333375</xdr:rowOff>
    </xdr:to>
    <xdr:sp macro="" textlink="">
      <xdr:nvSpPr>
        <xdr:cNvPr id="16" name="Textfeld 15">
          <a:hlinkClick xmlns:r="http://schemas.openxmlformats.org/officeDocument/2006/relationships" r:id="rId6"/>
        </xdr:cNvPr>
        <xdr:cNvSpPr txBox="1"/>
      </xdr:nvSpPr>
      <xdr:spPr>
        <a:xfrm>
          <a:off x="3371850" y="857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Erläuterung</a:t>
          </a:r>
        </a:p>
      </xdr:txBody>
    </xdr:sp>
    <xdr:clientData/>
  </xdr:twoCellAnchor>
  <xdr:twoCellAnchor>
    <xdr:from>
      <xdr:col>0</xdr:col>
      <xdr:colOff>238125</xdr:colOff>
      <xdr:row>0</xdr:row>
      <xdr:rowOff>123825</xdr:rowOff>
    </xdr:from>
    <xdr:to>
      <xdr:col>0</xdr:col>
      <xdr:colOff>1209675</xdr:colOff>
      <xdr:row>0</xdr:row>
      <xdr:rowOff>371475</xdr:rowOff>
    </xdr:to>
    <xdr:sp macro="" textlink="">
      <xdr:nvSpPr>
        <xdr:cNvPr id="17" name="Textfeld 16">
          <a:hlinkClick xmlns:r="http://schemas.openxmlformats.org/officeDocument/2006/relationships" r:id="rId1"/>
        </xdr:cNvPr>
        <xdr:cNvSpPr txBox="1"/>
      </xdr:nvSpPr>
      <xdr:spPr>
        <a:xfrm>
          <a:off x="238125"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Bestand</a:t>
          </a:r>
        </a:p>
      </xdr:txBody>
    </xdr:sp>
    <xdr:clientData/>
  </xdr:twoCellAnchor>
  <xdr:twoCellAnchor>
    <xdr:from>
      <xdr:col>0</xdr:col>
      <xdr:colOff>5048250</xdr:colOff>
      <xdr:row>0</xdr:row>
      <xdr:rowOff>133350</xdr:rowOff>
    </xdr:from>
    <xdr:to>
      <xdr:col>0</xdr:col>
      <xdr:colOff>6019800</xdr:colOff>
      <xdr:row>0</xdr:row>
      <xdr:rowOff>381000</xdr:rowOff>
    </xdr:to>
    <xdr:sp macro="" textlink="">
      <xdr:nvSpPr>
        <xdr:cNvPr id="18" name="Textfeld 17">
          <a:hlinkClick xmlns:r="http://schemas.openxmlformats.org/officeDocument/2006/relationships" r:id="rId5"/>
        </xdr:cNvPr>
        <xdr:cNvSpPr txBox="1"/>
      </xdr:nvSpPr>
      <xdr:spPr>
        <a:xfrm>
          <a:off x="5048250" y="133350"/>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DIN 1986-100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0</xdr:col>
      <xdr:colOff>1295400</xdr:colOff>
      <xdr:row>0</xdr:row>
      <xdr:rowOff>400050</xdr:rowOff>
    </xdr:to>
    <xdr:pic>
      <xdr:nvPicPr>
        <xdr:cNvPr id="11" name="CommandButton1" title="Au - Planung">
          <a:hlinkClick xmlns:r="http://schemas.openxmlformats.org/officeDocument/2006/relationships" r:id="rId1"/>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57150"/>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1743075</xdr:colOff>
      <xdr:row>0</xdr:row>
      <xdr:rowOff>47625</xdr:rowOff>
    </xdr:from>
    <xdr:to>
      <xdr:col>0</xdr:col>
      <xdr:colOff>2838450</xdr:colOff>
      <xdr:row>0</xdr:row>
      <xdr:rowOff>390525</xdr:rowOff>
    </xdr:to>
    <xdr:pic>
      <xdr:nvPicPr>
        <xdr:cNvPr id="13" name="CommandButton1" title="Au - Planung">
          <a:hlinkClick xmlns:r="http://schemas.openxmlformats.org/officeDocument/2006/relationships" r:id="rId3"/>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3314700</xdr:colOff>
      <xdr:row>0</xdr:row>
      <xdr:rowOff>47625</xdr:rowOff>
    </xdr:from>
    <xdr:to>
      <xdr:col>0</xdr:col>
      <xdr:colOff>4410075</xdr:colOff>
      <xdr:row>0</xdr:row>
      <xdr:rowOff>390525</xdr:rowOff>
    </xdr:to>
    <xdr:pic>
      <xdr:nvPicPr>
        <xdr:cNvPr id="15" name="CommandButton1" title="Au - Planung">
          <a:hlinkClick xmlns:r="http://schemas.openxmlformats.org/officeDocument/2006/relationships" r:id="rId4"/>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47625"/>
          <a:ext cx="1095375"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4857750</xdr:colOff>
      <xdr:row>0</xdr:row>
      <xdr:rowOff>66675</xdr:rowOff>
    </xdr:from>
    <xdr:to>
      <xdr:col>0</xdr:col>
      <xdr:colOff>6191250</xdr:colOff>
      <xdr:row>0</xdr:row>
      <xdr:rowOff>409575</xdr:rowOff>
    </xdr:to>
    <xdr:pic>
      <xdr:nvPicPr>
        <xdr:cNvPr id="17" name="CommandButton1" title="Au - Planung">
          <a:hlinkClick xmlns:r="http://schemas.openxmlformats.org/officeDocument/2006/relationships" r:id="rId5"/>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0" y="66675"/>
          <a:ext cx="1333500" cy="342900"/>
        </a:xfrm>
        <a:prstGeom prst="rect">
          <a:avLst/>
        </a:prstGeom>
        <a:noFill/>
        <a:ln>
          <a:noFill/>
        </a:ln>
        <a:effectLst>
          <a:glow rad="139700">
            <a:schemeClr val="accent1">
              <a:satMod val="175000"/>
              <a:alpha val="40000"/>
            </a:schemeClr>
          </a:glow>
          <a:outerShdw blurRad="50800" dist="50800" dir="5400000" algn="ctr" rotWithShape="0">
            <a:srgbClr val="FFFF00"/>
          </a:outerShdw>
        </a:effectLst>
        <a:scene3d>
          <a:camera prst="perspectiveFront"/>
          <a:lightRig rig="flood" dir="t"/>
        </a:scene3d>
        <a:sp3d extrusionH="76200" contourW="12700" prstMaterial="metal">
          <a:bevelT w="114300" prst="artDeco"/>
          <a:bevelB w="114300" prst="artDeco"/>
          <a:extrusionClr>
            <a:srgbClr val="FFC000"/>
          </a:extrusionClr>
          <a:contourClr>
            <a:srgbClr val="00B0F0"/>
          </a:contourClr>
        </a:sp3d>
      </xdr:spPr>
    </xdr:pic>
    <xdr:clientData/>
  </xdr:twoCellAnchor>
  <xdr:twoCellAnchor>
    <xdr:from>
      <xdr:col>0</xdr:col>
      <xdr:colOff>1800225</xdr:colOff>
      <xdr:row>0</xdr:row>
      <xdr:rowOff>104775</xdr:rowOff>
    </xdr:from>
    <xdr:to>
      <xdr:col>0</xdr:col>
      <xdr:colOff>2771775</xdr:colOff>
      <xdr:row>0</xdr:row>
      <xdr:rowOff>323850</xdr:rowOff>
    </xdr:to>
    <xdr:sp macro="" textlink="">
      <xdr:nvSpPr>
        <xdr:cNvPr id="20" name="Textfeld 19">
          <a:hlinkClick xmlns:r="http://schemas.openxmlformats.org/officeDocument/2006/relationships" r:id="rId3"/>
        </xdr:cNvPr>
        <xdr:cNvSpPr txBox="1"/>
      </xdr:nvSpPr>
      <xdr:spPr>
        <a:xfrm>
          <a:off x="1800225" y="104775"/>
          <a:ext cx="971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Planung</a:t>
          </a:r>
        </a:p>
      </xdr:txBody>
    </xdr:sp>
    <xdr:clientData/>
  </xdr:twoCellAnchor>
  <xdr:twoCellAnchor>
    <xdr:from>
      <xdr:col>0</xdr:col>
      <xdr:colOff>4829175</xdr:colOff>
      <xdr:row>0</xdr:row>
      <xdr:rowOff>114300</xdr:rowOff>
    </xdr:from>
    <xdr:to>
      <xdr:col>0</xdr:col>
      <xdr:colOff>6191251</xdr:colOff>
      <xdr:row>0</xdr:row>
      <xdr:rowOff>361950</xdr:rowOff>
    </xdr:to>
    <xdr:sp macro="" textlink="">
      <xdr:nvSpPr>
        <xdr:cNvPr id="22" name="Textfeld 21">
          <a:hlinkClick xmlns:r="http://schemas.openxmlformats.org/officeDocument/2006/relationships" r:id="rId6"/>
        </xdr:cNvPr>
        <xdr:cNvSpPr txBox="1"/>
      </xdr:nvSpPr>
      <xdr:spPr>
        <a:xfrm>
          <a:off x="4829175" y="114300"/>
          <a:ext cx="13620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Begriffsbestimmung</a:t>
          </a:r>
        </a:p>
      </xdr:txBody>
    </xdr:sp>
    <xdr:clientData/>
  </xdr:twoCellAnchor>
  <xdr:twoCellAnchor>
    <xdr:from>
      <xdr:col>0</xdr:col>
      <xdr:colOff>3371850</xdr:colOff>
      <xdr:row>0</xdr:row>
      <xdr:rowOff>85725</xdr:rowOff>
    </xdr:from>
    <xdr:to>
      <xdr:col>0</xdr:col>
      <xdr:colOff>4343400</xdr:colOff>
      <xdr:row>0</xdr:row>
      <xdr:rowOff>333375</xdr:rowOff>
    </xdr:to>
    <xdr:sp macro="" textlink="">
      <xdr:nvSpPr>
        <xdr:cNvPr id="23" name="Textfeld 22">
          <a:hlinkClick xmlns:r="http://schemas.openxmlformats.org/officeDocument/2006/relationships" r:id="rId7"/>
        </xdr:cNvPr>
        <xdr:cNvSpPr txBox="1"/>
      </xdr:nvSpPr>
      <xdr:spPr>
        <a:xfrm>
          <a:off x="3371850" y="857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Erläuterung</a:t>
          </a:r>
        </a:p>
      </xdr:txBody>
    </xdr:sp>
    <xdr:clientData/>
  </xdr:twoCellAnchor>
  <xdr:twoCellAnchor>
    <xdr:from>
      <xdr:col>0</xdr:col>
      <xdr:colOff>238125</xdr:colOff>
      <xdr:row>0</xdr:row>
      <xdr:rowOff>123825</xdr:rowOff>
    </xdr:from>
    <xdr:to>
      <xdr:col>0</xdr:col>
      <xdr:colOff>1209675</xdr:colOff>
      <xdr:row>0</xdr:row>
      <xdr:rowOff>371475</xdr:rowOff>
    </xdr:to>
    <xdr:sp macro="" textlink="">
      <xdr:nvSpPr>
        <xdr:cNvPr id="24" name="Textfeld 23">
          <a:hlinkClick xmlns:r="http://schemas.openxmlformats.org/officeDocument/2006/relationships" r:id="rId1"/>
        </xdr:cNvPr>
        <xdr:cNvSpPr txBox="1"/>
      </xdr:nvSpPr>
      <xdr:spPr>
        <a:xfrm>
          <a:off x="238125" y="12382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tx2"/>
              </a:solidFill>
            </a:rPr>
            <a:t>A</a:t>
          </a:r>
          <a:r>
            <a:rPr lang="de-DE" sz="1100" baseline="-25000">
              <a:solidFill>
                <a:schemeClr val="tx2"/>
              </a:solidFill>
            </a:rPr>
            <a:t>u</a:t>
          </a:r>
          <a:r>
            <a:rPr lang="de-DE" sz="1100">
              <a:solidFill>
                <a:schemeClr val="tx2"/>
              </a:solidFill>
            </a:rPr>
            <a:t> - Bestand</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K77"/>
  <sheetViews>
    <sheetView showGridLines="0" showZeros="0" tabSelected="1" showRuler="0" zoomScaleNormal="100" zoomScaleSheetLayoutView="115" workbookViewId="0">
      <pane ySplit="1" topLeftCell="A2" activePane="bottomLeft" state="frozen"/>
      <selection pane="bottomLeft" activeCell="L13" sqref="L13"/>
    </sheetView>
  </sheetViews>
  <sheetFormatPr baseColWidth="10" defaultColWidth="11.42578125" defaultRowHeight="15" x14ac:dyDescent="0.25"/>
  <cols>
    <col min="1" max="1" width="15.28515625" style="10" bestFit="1" customWidth="1"/>
    <col min="2" max="2" width="42.42578125" style="32" customWidth="1"/>
    <col min="3" max="3" width="10.42578125" style="32" hidden="1" customWidth="1"/>
    <col min="4" max="4" width="8.7109375" style="10" customWidth="1"/>
    <col min="5" max="5" width="12" style="10" bestFit="1" customWidth="1"/>
    <col min="6" max="6" width="10.140625" style="10" bestFit="1" customWidth="1"/>
    <col min="7" max="8" width="10.7109375" style="10" customWidth="1"/>
    <col min="9" max="16384" width="11.42578125" style="10"/>
  </cols>
  <sheetData>
    <row r="1" spans="1:8" ht="59.25" customHeight="1" x14ac:dyDescent="0.25"/>
    <row r="2" spans="1:8" ht="7.5" customHeight="1" x14ac:dyDescent="0.25">
      <c r="A2" s="53"/>
      <c r="B2" s="54"/>
      <c r="D2" s="53"/>
      <c r="E2" s="55"/>
      <c r="F2" s="55"/>
      <c r="G2" s="55"/>
      <c r="H2" s="54"/>
    </row>
    <row r="3" spans="1:8" x14ac:dyDescent="0.25">
      <c r="A3" s="56" t="s">
        <v>67</v>
      </c>
      <c r="B3" s="57"/>
      <c r="D3" s="56" t="s">
        <v>65</v>
      </c>
      <c r="E3" s="58"/>
      <c r="F3" s="58"/>
      <c r="G3" s="58"/>
      <c r="H3" s="57"/>
    </row>
    <row r="4" spans="1:8" ht="27.75" customHeight="1" x14ac:dyDescent="0.25">
      <c r="A4" s="59" t="s">
        <v>66</v>
      </c>
      <c r="B4" s="60"/>
      <c r="D4" s="61"/>
      <c r="E4" s="62"/>
      <c r="F4" s="62"/>
      <c r="G4" s="62"/>
      <c r="H4" s="63"/>
    </row>
    <row r="5" spans="1:8" ht="24.75" customHeight="1" x14ac:dyDescent="0.25">
      <c r="D5" s="33"/>
      <c r="E5" s="33"/>
      <c r="F5" s="33"/>
      <c r="G5" s="33"/>
      <c r="H5" s="33"/>
    </row>
    <row r="6" spans="1:8" ht="104.25" customHeight="1" x14ac:dyDescent="0.25">
      <c r="A6" s="64" t="s">
        <v>94</v>
      </c>
      <c r="B6" s="65"/>
      <c r="C6" s="65"/>
      <c r="D6" s="65"/>
      <c r="E6" s="65"/>
      <c r="F6" s="65"/>
      <c r="G6" s="65"/>
      <c r="H6" s="65"/>
    </row>
    <row r="7" spans="1:8" x14ac:dyDescent="0.25">
      <c r="A7" s="66"/>
      <c r="B7" s="66"/>
      <c r="C7" s="66"/>
      <c r="D7" s="66"/>
      <c r="E7" s="66"/>
      <c r="F7" s="66"/>
      <c r="G7" s="66"/>
      <c r="H7" s="66"/>
    </row>
    <row r="8" spans="1:8" ht="8.1" customHeight="1" x14ac:dyDescent="0.25">
      <c r="A8" s="67"/>
      <c r="B8" s="68"/>
      <c r="C8" s="11"/>
      <c r="D8" s="67"/>
      <c r="E8" s="69"/>
      <c r="F8" s="69"/>
      <c r="G8" s="69"/>
      <c r="H8" s="68"/>
    </row>
    <row r="9" spans="1:8" x14ac:dyDescent="0.25">
      <c r="A9" s="70" t="s">
        <v>48</v>
      </c>
      <c r="B9" s="71"/>
      <c r="C9" s="12"/>
      <c r="D9" s="72"/>
      <c r="E9" s="73"/>
      <c r="F9" s="73"/>
      <c r="G9" s="73"/>
      <c r="H9" s="74"/>
    </row>
    <row r="10" spans="1:8" x14ac:dyDescent="0.25">
      <c r="A10" s="80" t="s">
        <v>49</v>
      </c>
      <c r="B10" s="81"/>
      <c r="C10" s="12"/>
      <c r="D10" s="80"/>
      <c r="E10" s="82"/>
      <c r="F10" s="82"/>
      <c r="G10" s="82"/>
      <c r="H10" s="81"/>
    </row>
    <row r="11" spans="1:8" x14ac:dyDescent="0.25">
      <c r="A11" s="80" t="s">
        <v>50</v>
      </c>
      <c r="B11" s="81"/>
      <c r="C11" s="12"/>
      <c r="D11" s="80"/>
      <c r="E11" s="82"/>
      <c r="F11" s="82"/>
      <c r="G11" s="82"/>
      <c r="H11" s="81"/>
    </row>
    <row r="12" spans="1:8" ht="8.1" customHeight="1" x14ac:dyDescent="0.25">
      <c r="A12" s="83"/>
      <c r="B12" s="84"/>
      <c r="C12" s="13"/>
      <c r="D12" s="83"/>
      <c r="E12" s="85"/>
      <c r="F12" s="85"/>
      <c r="G12" s="85"/>
      <c r="H12" s="84"/>
    </row>
    <row r="13" spans="1:8" x14ac:dyDescent="0.25">
      <c r="A13" s="69"/>
      <c r="B13" s="69"/>
      <c r="C13" s="69"/>
      <c r="D13" s="69"/>
      <c r="E13" s="69"/>
      <c r="F13" s="69"/>
      <c r="G13" s="69"/>
      <c r="H13" s="69"/>
    </row>
    <row r="14" spans="1:8" x14ac:dyDescent="0.25">
      <c r="A14" s="86" t="s">
        <v>51</v>
      </c>
      <c r="B14" s="87"/>
      <c r="C14" s="14"/>
      <c r="D14" s="86" t="s">
        <v>56</v>
      </c>
      <c r="E14" s="88"/>
      <c r="F14" s="88"/>
      <c r="G14" s="88"/>
      <c r="H14" s="87"/>
    </row>
    <row r="15" spans="1:8" s="16" customFormat="1" ht="11.25" x14ac:dyDescent="0.2">
      <c r="A15" s="89" t="s">
        <v>52</v>
      </c>
      <c r="B15" s="90"/>
      <c r="C15" s="15"/>
      <c r="D15" s="89" t="s">
        <v>55</v>
      </c>
      <c r="E15" s="91"/>
      <c r="F15" s="91"/>
      <c r="G15" s="91"/>
      <c r="H15" s="90"/>
    </row>
    <row r="16" spans="1:8" ht="39.950000000000003" customHeight="1" x14ac:dyDescent="0.25">
      <c r="A16" s="75"/>
      <c r="B16" s="76"/>
      <c r="C16" s="14"/>
      <c r="D16" s="77"/>
      <c r="E16" s="78"/>
      <c r="F16" s="78"/>
      <c r="G16" s="78"/>
      <c r="H16" s="79"/>
    </row>
    <row r="17" spans="1:8" s="18" customFormat="1" ht="11.25" x14ac:dyDescent="0.25">
      <c r="A17" s="89" t="s">
        <v>53</v>
      </c>
      <c r="B17" s="90"/>
      <c r="C17" s="17"/>
      <c r="D17" s="89" t="s">
        <v>53</v>
      </c>
      <c r="E17" s="91"/>
      <c r="F17" s="91"/>
      <c r="G17" s="91"/>
      <c r="H17" s="90"/>
    </row>
    <row r="18" spans="1:8" ht="24.95" customHeight="1" x14ac:dyDescent="0.25">
      <c r="A18" s="75"/>
      <c r="B18" s="76"/>
      <c r="C18" s="14"/>
      <c r="D18" s="77"/>
      <c r="E18" s="78"/>
      <c r="F18" s="78"/>
      <c r="G18" s="78"/>
      <c r="H18" s="79"/>
    </row>
    <row r="19" spans="1:8" s="20" customFormat="1" ht="11.25" x14ac:dyDescent="0.25">
      <c r="A19" s="89" t="s">
        <v>54</v>
      </c>
      <c r="B19" s="90"/>
      <c r="C19" s="19"/>
      <c r="D19" s="89" t="s">
        <v>54</v>
      </c>
      <c r="E19" s="91"/>
      <c r="F19" s="91"/>
      <c r="G19" s="91"/>
      <c r="H19" s="90"/>
    </row>
    <row r="20" spans="1:8" ht="24.95" customHeight="1" x14ac:dyDescent="0.25">
      <c r="A20" s="75"/>
      <c r="B20" s="76"/>
      <c r="C20" s="14"/>
      <c r="D20" s="77"/>
      <c r="E20" s="78"/>
      <c r="F20" s="78"/>
      <c r="G20" s="78"/>
      <c r="H20" s="79"/>
    </row>
    <row r="21" spans="1:8" x14ac:dyDescent="0.25">
      <c r="A21" s="85"/>
      <c r="B21" s="85"/>
      <c r="C21" s="85"/>
      <c r="D21" s="85"/>
      <c r="E21" s="85"/>
      <c r="F21" s="85"/>
      <c r="G21" s="85"/>
      <c r="H21" s="85"/>
    </row>
    <row r="22" spans="1:8" x14ac:dyDescent="0.25">
      <c r="A22" s="86" t="s">
        <v>57</v>
      </c>
      <c r="B22" s="88"/>
      <c r="C22" s="88"/>
      <c r="D22" s="88"/>
      <c r="E22" s="88"/>
      <c r="F22" s="88"/>
      <c r="G22" s="88"/>
      <c r="H22" s="87"/>
    </row>
    <row r="23" spans="1:8" x14ac:dyDescent="0.25">
      <c r="A23" s="95" t="s">
        <v>58</v>
      </c>
      <c r="B23" s="96"/>
      <c r="C23" s="96"/>
      <c r="D23" s="96"/>
      <c r="E23" s="96"/>
      <c r="F23" s="96"/>
      <c r="G23" s="96"/>
      <c r="H23" s="97"/>
    </row>
    <row r="24" spans="1:8" ht="24.95" customHeight="1" x14ac:dyDescent="0.25">
      <c r="A24" s="92"/>
      <c r="B24" s="93"/>
      <c r="C24" s="93"/>
      <c r="D24" s="93"/>
      <c r="E24" s="93"/>
      <c r="F24" s="93"/>
      <c r="G24" s="93"/>
      <c r="H24" s="94"/>
    </row>
    <row r="25" spans="1:8" s="21" customFormat="1" ht="11.25" x14ac:dyDescent="0.2">
      <c r="A25" s="89" t="s">
        <v>61</v>
      </c>
      <c r="B25" s="90"/>
      <c r="C25" s="15"/>
      <c r="D25" s="98" t="s">
        <v>59</v>
      </c>
      <c r="E25" s="99"/>
      <c r="F25" s="100" t="s">
        <v>60</v>
      </c>
      <c r="G25" s="101"/>
      <c r="H25" s="102"/>
    </row>
    <row r="26" spans="1:8" ht="24.95" customHeight="1" x14ac:dyDescent="0.25">
      <c r="A26" s="77"/>
      <c r="B26" s="79"/>
      <c r="C26" s="14"/>
      <c r="D26" s="77"/>
      <c r="E26" s="79"/>
      <c r="F26" s="77"/>
      <c r="G26" s="78"/>
      <c r="H26" s="79"/>
    </row>
    <row r="27" spans="1:8" s="23" customFormat="1" ht="41.25" customHeight="1" x14ac:dyDescent="0.25">
      <c r="A27" s="103"/>
      <c r="B27" s="103"/>
      <c r="C27" s="22"/>
      <c r="D27" s="105"/>
      <c r="E27" s="105"/>
      <c r="F27" s="105"/>
      <c r="G27" s="105"/>
      <c r="H27" s="105"/>
    </row>
    <row r="28" spans="1:8" s="23" customFormat="1" ht="20.25" customHeight="1" x14ac:dyDescent="0.25">
      <c r="A28" s="104"/>
      <c r="B28" s="104"/>
      <c r="C28" s="22"/>
      <c r="D28" s="106" t="s">
        <v>62</v>
      </c>
      <c r="E28" s="107"/>
      <c r="F28" s="107"/>
      <c r="G28" s="107"/>
      <c r="H28" s="108"/>
    </row>
    <row r="29" spans="1:8" s="23" customFormat="1" ht="20.25" customHeight="1" x14ac:dyDescent="0.25">
      <c r="A29" s="104"/>
      <c r="B29" s="104"/>
      <c r="C29" s="22"/>
      <c r="D29" s="77"/>
      <c r="E29" s="78"/>
      <c r="F29" s="78"/>
      <c r="G29" s="78"/>
      <c r="H29" s="79"/>
    </row>
    <row r="30" spans="1:8" s="23" customFormat="1" ht="20.25" customHeight="1" x14ac:dyDescent="0.25">
      <c r="A30" s="104"/>
      <c r="B30" s="104"/>
      <c r="C30" s="22"/>
      <c r="D30" s="106" t="s">
        <v>63</v>
      </c>
      <c r="E30" s="107"/>
      <c r="F30" s="107"/>
      <c r="G30" s="107"/>
      <c r="H30" s="108"/>
    </row>
    <row r="31" spans="1:8" s="23" customFormat="1" ht="60" customHeight="1" x14ac:dyDescent="0.25">
      <c r="A31" s="104"/>
      <c r="B31" s="104"/>
      <c r="C31" s="22"/>
      <c r="D31" s="109"/>
      <c r="E31" s="104"/>
      <c r="F31" s="104"/>
      <c r="G31" s="104"/>
      <c r="H31" s="110"/>
    </row>
    <row r="32" spans="1:8" s="23" customFormat="1" ht="20.25" customHeight="1" x14ac:dyDescent="0.25">
      <c r="A32" s="104"/>
      <c r="B32" s="104"/>
      <c r="C32" s="22"/>
      <c r="D32" s="111" t="s">
        <v>64</v>
      </c>
      <c r="E32" s="112"/>
      <c r="F32" s="112"/>
      <c r="G32" s="112"/>
      <c r="H32" s="113"/>
    </row>
    <row r="33" spans="1:8" s="23" customFormat="1" ht="20.25" customHeight="1" x14ac:dyDescent="0.25">
      <c r="A33" s="104"/>
      <c r="B33" s="104"/>
      <c r="C33" s="104"/>
      <c r="D33" s="104"/>
      <c r="E33" s="104"/>
      <c r="F33" s="104"/>
      <c r="G33" s="104"/>
      <c r="H33" s="104"/>
    </row>
    <row r="34" spans="1:8" s="23" customFormat="1" ht="33" customHeight="1" x14ac:dyDescent="0.25">
      <c r="A34" s="65" t="s">
        <v>95</v>
      </c>
      <c r="B34" s="65"/>
      <c r="C34" s="65"/>
      <c r="D34" s="65"/>
      <c r="E34" s="65"/>
      <c r="F34" s="65"/>
      <c r="G34" s="65"/>
      <c r="H34" s="65"/>
    </row>
    <row r="35" spans="1:8" s="24" customFormat="1" ht="38.25" x14ac:dyDescent="0.25">
      <c r="A35" s="2" t="s">
        <v>0</v>
      </c>
      <c r="B35" s="3" t="s">
        <v>74</v>
      </c>
      <c r="C35" s="3"/>
      <c r="D35" s="3" t="s">
        <v>44</v>
      </c>
      <c r="E35" s="3" t="s">
        <v>34</v>
      </c>
      <c r="F35" s="3" t="s">
        <v>45</v>
      </c>
      <c r="G35" s="3" t="s">
        <v>47</v>
      </c>
      <c r="H35" s="3" t="s">
        <v>46</v>
      </c>
    </row>
    <row r="36" spans="1:8" x14ac:dyDescent="0.25">
      <c r="A36" s="114"/>
      <c r="B36" s="115"/>
      <c r="C36" s="47"/>
      <c r="D36" s="2" t="s">
        <v>35</v>
      </c>
      <c r="E36" s="2" t="s">
        <v>36</v>
      </c>
      <c r="F36" s="2" t="s">
        <v>33</v>
      </c>
      <c r="G36" s="2" t="s">
        <v>37</v>
      </c>
      <c r="H36" s="2" t="s">
        <v>38</v>
      </c>
    </row>
    <row r="37" spans="1:8" ht="22.5" customHeight="1" x14ac:dyDescent="0.25">
      <c r="A37" s="116" t="s">
        <v>14</v>
      </c>
      <c r="B37" s="117"/>
      <c r="C37" s="117"/>
      <c r="D37" s="117"/>
      <c r="E37" s="117"/>
      <c r="F37" s="117"/>
      <c r="G37" s="117"/>
      <c r="H37" s="118"/>
    </row>
    <row r="38" spans="1:8" x14ac:dyDescent="0.25">
      <c r="A38" s="119" t="s">
        <v>15</v>
      </c>
      <c r="B38" s="122" t="s">
        <v>5</v>
      </c>
      <c r="C38" s="123"/>
      <c r="D38" s="123"/>
      <c r="E38" s="123"/>
      <c r="F38" s="123"/>
      <c r="G38" s="123"/>
      <c r="H38" s="124"/>
    </row>
    <row r="39" spans="1:8" x14ac:dyDescent="0.25">
      <c r="A39" s="120"/>
      <c r="B39" s="25" t="s">
        <v>7</v>
      </c>
      <c r="C39" s="25"/>
      <c r="D39" s="26">
        <v>1</v>
      </c>
      <c r="E39" s="26">
        <v>0.9</v>
      </c>
      <c r="F39" s="27"/>
      <c r="G39" s="28"/>
      <c r="H39" s="1">
        <f>F39*G39</f>
        <v>0</v>
      </c>
    </row>
    <row r="40" spans="1:8" x14ac:dyDescent="0.25">
      <c r="A40" s="120"/>
      <c r="B40" s="25" t="s">
        <v>8</v>
      </c>
      <c r="C40" s="25"/>
      <c r="D40" s="26">
        <v>1</v>
      </c>
      <c r="E40" s="26">
        <v>0.8</v>
      </c>
      <c r="F40" s="27"/>
      <c r="G40" s="28"/>
      <c r="H40" s="1">
        <f>F40*G40</f>
        <v>0</v>
      </c>
    </row>
    <row r="41" spans="1:8" x14ac:dyDescent="0.25">
      <c r="A41" s="120"/>
      <c r="B41" s="122" t="s">
        <v>6</v>
      </c>
      <c r="C41" s="123"/>
      <c r="D41" s="123"/>
      <c r="E41" s="123"/>
      <c r="F41" s="123"/>
      <c r="G41" s="123"/>
      <c r="H41" s="124"/>
    </row>
    <row r="42" spans="1:8" x14ac:dyDescent="0.25">
      <c r="A42" s="120"/>
      <c r="B42" s="25" t="s">
        <v>9</v>
      </c>
      <c r="C42" s="25"/>
      <c r="D42" s="26">
        <v>1</v>
      </c>
      <c r="E42" s="26">
        <v>0.9</v>
      </c>
      <c r="F42" s="27"/>
      <c r="G42" s="28"/>
      <c r="H42" s="1">
        <f t="shared" ref="H42:H44" si="0">F42*G42</f>
        <v>0</v>
      </c>
    </row>
    <row r="43" spans="1:8" x14ac:dyDescent="0.25">
      <c r="A43" s="120"/>
      <c r="B43" s="25" t="s">
        <v>10</v>
      </c>
      <c r="C43" s="25"/>
      <c r="D43" s="26">
        <v>1</v>
      </c>
      <c r="E43" s="26">
        <v>0.9</v>
      </c>
      <c r="F43" s="27"/>
      <c r="G43" s="28"/>
      <c r="H43" s="1">
        <f t="shared" si="0"/>
        <v>0</v>
      </c>
    </row>
    <row r="44" spans="1:8" x14ac:dyDescent="0.25">
      <c r="A44" s="120"/>
      <c r="B44" s="25" t="s">
        <v>11</v>
      </c>
      <c r="C44" s="25"/>
      <c r="D44" s="26">
        <v>0.8</v>
      </c>
      <c r="E44" s="26">
        <v>0.8</v>
      </c>
      <c r="F44" s="27"/>
      <c r="G44" s="28"/>
      <c r="H44" s="1">
        <f t="shared" si="0"/>
        <v>0</v>
      </c>
    </row>
    <row r="45" spans="1:8" x14ac:dyDescent="0.25">
      <c r="A45" s="120"/>
      <c r="B45" s="122" t="s">
        <v>12</v>
      </c>
      <c r="C45" s="123"/>
      <c r="D45" s="123"/>
      <c r="E45" s="123"/>
      <c r="F45" s="123"/>
      <c r="G45" s="123"/>
      <c r="H45" s="124"/>
    </row>
    <row r="46" spans="1:8" x14ac:dyDescent="0.25">
      <c r="A46" s="120"/>
      <c r="B46" s="25" t="s">
        <v>13</v>
      </c>
      <c r="C46" s="25"/>
      <c r="D46" s="26">
        <v>0.7</v>
      </c>
      <c r="E46" s="26">
        <v>0.4</v>
      </c>
      <c r="F46" s="27"/>
      <c r="G46" s="28"/>
      <c r="H46" s="1">
        <f t="shared" ref="H46:H49" si="1">F46*G46</f>
        <v>0</v>
      </c>
    </row>
    <row r="47" spans="1:8" ht="30" customHeight="1" x14ac:dyDescent="0.25">
      <c r="A47" s="120"/>
      <c r="B47" s="25" t="s">
        <v>41</v>
      </c>
      <c r="C47" s="25"/>
      <c r="D47" s="26">
        <v>0.2</v>
      </c>
      <c r="E47" s="26">
        <v>0.1</v>
      </c>
      <c r="F47" s="27"/>
      <c r="G47" s="28"/>
      <c r="H47" s="1">
        <f t="shared" si="1"/>
        <v>0</v>
      </c>
    </row>
    <row r="48" spans="1:8" ht="30" customHeight="1" x14ac:dyDescent="0.25">
      <c r="A48" s="120"/>
      <c r="B48" s="25" t="s">
        <v>42</v>
      </c>
      <c r="C48" s="25"/>
      <c r="D48" s="26">
        <v>0.4</v>
      </c>
      <c r="E48" s="26">
        <v>0.2</v>
      </c>
      <c r="F48" s="27"/>
      <c r="G48" s="28"/>
      <c r="H48" s="1">
        <f t="shared" si="1"/>
        <v>0</v>
      </c>
    </row>
    <row r="49" spans="1:8" ht="30" customHeight="1" x14ac:dyDescent="0.25">
      <c r="A49" s="121"/>
      <c r="B49" s="25" t="s">
        <v>43</v>
      </c>
      <c r="C49" s="25"/>
      <c r="D49" s="26">
        <v>0.5</v>
      </c>
      <c r="E49" s="26">
        <v>0.3</v>
      </c>
      <c r="F49" s="27"/>
      <c r="G49" s="28"/>
      <c r="H49" s="1">
        <f t="shared" si="1"/>
        <v>0</v>
      </c>
    </row>
    <row r="50" spans="1:8" ht="25.5" customHeight="1" x14ac:dyDescent="0.25">
      <c r="A50" s="125" t="s">
        <v>31</v>
      </c>
      <c r="B50" s="125"/>
      <c r="C50" s="125"/>
      <c r="D50" s="125"/>
      <c r="E50" s="125"/>
      <c r="F50" s="126"/>
      <c r="G50" s="7">
        <f>SUM(G39:G40)+SUM(G42:G44)+SUM(G46:G49)</f>
        <v>0</v>
      </c>
      <c r="H50" s="7">
        <f>SUM(H39:H40)+SUM(H42:H44)+SUM(H46:H49)</f>
        <v>0</v>
      </c>
    </row>
    <row r="51" spans="1:8" ht="20.100000000000001" customHeight="1" x14ac:dyDescent="0.25">
      <c r="A51" s="127" t="s">
        <v>39</v>
      </c>
      <c r="B51" s="29" t="s">
        <v>17</v>
      </c>
      <c r="C51" s="29"/>
      <c r="D51" s="26">
        <v>1</v>
      </c>
      <c r="E51" s="26">
        <v>0.9</v>
      </c>
      <c r="F51" s="27"/>
      <c r="G51" s="28"/>
      <c r="H51" s="1">
        <f t="shared" ref="H51:H54" si="2">F51*G51</f>
        <v>0</v>
      </c>
    </row>
    <row r="52" spans="1:8" ht="20.100000000000001" customHeight="1" x14ac:dyDescent="0.25">
      <c r="A52" s="128"/>
      <c r="B52" s="29" t="s">
        <v>18</v>
      </c>
      <c r="C52" s="29"/>
      <c r="D52" s="26">
        <v>1</v>
      </c>
      <c r="E52" s="26">
        <v>0.9</v>
      </c>
      <c r="F52" s="27"/>
      <c r="G52" s="28"/>
      <c r="H52" s="1">
        <f t="shared" si="2"/>
        <v>0</v>
      </c>
    </row>
    <row r="53" spans="1:8" ht="30" customHeight="1" x14ac:dyDescent="0.25">
      <c r="A53" s="129"/>
      <c r="B53" s="29" t="s">
        <v>19</v>
      </c>
      <c r="C53" s="29"/>
      <c r="D53" s="26">
        <v>1</v>
      </c>
      <c r="E53" s="26">
        <v>0.8</v>
      </c>
      <c r="F53" s="27"/>
      <c r="G53" s="28"/>
      <c r="H53" s="1">
        <f t="shared" si="2"/>
        <v>0</v>
      </c>
    </row>
    <row r="54" spans="1:8" ht="30" customHeight="1" x14ac:dyDescent="0.25">
      <c r="A54" s="30" t="s">
        <v>16</v>
      </c>
      <c r="B54" s="29" t="s">
        <v>20</v>
      </c>
      <c r="C54" s="29"/>
      <c r="D54" s="26">
        <v>1</v>
      </c>
      <c r="E54" s="26">
        <v>1</v>
      </c>
      <c r="F54" s="27"/>
      <c r="G54" s="28"/>
      <c r="H54" s="1">
        <f t="shared" si="2"/>
        <v>0</v>
      </c>
    </row>
    <row r="55" spans="1:8" ht="22.5" customHeight="1" x14ac:dyDescent="0.25">
      <c r="A55" s="130" t="s">
        <v>1</v>
      </c>
      <c r="B55" s="131"/>
      <c r="C55" s="131"/>
      <c r="D55" s="131"/>
      <c r="E55" s="131"/>
      <c r="F55" s="131"/>
      <c r="G55" s="131"/>
      <c r="H55" s="132"/>
    </row>
    <row r="56" spans="1:8" ht="30" customHeight="1" x14ac:dyDescent="0.25">
      <c r="A56" s="119" t="s">
        <v>39</v>
      </c>
      <c r="B56" s="29" t="s">
        <v>21</v>
      </c>
      <c r="C56" s="29"/>
      <c r="D56" s="26">
        <v>0.9</v>
      </c>
      <c r="E56" s="26">
        <v>0.7</v>
      </c>
      <c r="F56" s="27"/>
      <c r="G56" s="28"/>
      <c r="H56" s="1">
        <f t="shared" ref="H56:H67" si="3">F56*G56</f>
        <v>0</v>
      </c>
    </row>
    <row r="57" spans="1:8" ht="30" customHeight="1" x14ac:dyDescent="0.25">
      <c r="A57" s="120"/>
      <c r="B57" s="29" t="s">
        <v>22</v>
      </c>
      <c r="C57" s="29"/>
      <c r="D57" s="31">
        <v>0.7</v>
      </c>
      <c r="E57" s="31">
        <v>0.6</v>
      </c>
      <c r="F57" s="27"/>
      <c r="G57" s="28"/>
      <c r="H57" s="1">
        <f t="shared" si="3"/>
        <v>0</v>
      </c>
    </row>
    <row r="58" spans="1:8" ht="30" customHeight="1" x14ac:dyDescent="0.25">
      <c r="A58" s="120"/>
      <c r="B58" s="29" t="s">
        <v>23</v>
      </c>
      <c r="C58" s="29"/>
      <c r="D58" s="31">
        <v>0.9</v>
      </c>
      <c r="E58" s="31">
        <v>0.7</v>
      </c>
      <c r="F58" s="27"/>
      <c r="G58" s="28"/>
      <c r="H58" s="1">
        <f t="shared" si="3"/>
        <v>0</v>
      </c>
    </row>
    <row r="59" spans="1:8" ht="30" customHeight="1" x14ac:dyDescent="0.25">
      <c r="A59" s="120"/>
      <c r="B59" s="29" t="s">
        <v>24</v>
      </c>
      <c r="C59" s="29"/>
      <c r="D59" s="26">
        <v>0.3</v>
      </c>
      <c r="E59" s="26">
        <v>0.2</v>
      </c>
      <c r="F59" s="27"/>
      <c r="G59" s="28"/>
      <c r="H59" s="1">
        <f t="shared" si="3"/>
        <v>0</v>
      </c>
    </row>
    <row r="60" spans="1:8" ht="30" customHeight="1" x14ac:dyDescent="0.25">
      <c r="A60" s="120"/>
      <c r="B60" s="29" t="s">
        <v>25</v>
      </c>
      <c r="C60" s="29"/>
      <c r="D60" s="26">
        <v>0.4</v>
      </c>
      <c r="E60" s="26">
        <v>0.25</v>
      </c>
      <c r="F60" s="27"/>
      <c r="G60" s="28"/>
      <c r="H60" s="1">
        <f t="shared" si="3"/>
        <v>0</v>
      </c>
    </row>
    <row r="61" spans="1:8" ht="30" customHeight="1" x14ac:dyDescent="0.25">
      <c r="A61" s="120"/>
      <c r="B61" s="29" t="s">
        <v>26</v>
      </c>
      <c r="C61" s="29"/>
      <c r="D61" s="26">
        <v>0.4</v>
      </c>
      <c r="E61" s="26">
        <v>0.2</v>
      </c>
      <c r="F61" s="27"/>
      <c r="G61" s="28"/>
      <c r="H61" s="1">
        <f t="shared" si="3"/>
        <v>0</v>
      </c>
    </row>
    <row r="62" spans="1:8" ht="30" customHeight="1" x14ac:dyDescent="0.25">
      <c r="A62" s="121"/>
      <c r="B62" s="29" t="s">
        <v>27</v>
      </c>
      <c r="C62" s="29"/>
      <c r="D62" s="26">
        <v>0.2</v>
      </c>
      <c r="E62" s="26">
        <v>0.1</v>
      </c>
      <c r="F62" s="27"/>
      <c r="G62" s="28"/>
      <c r="H62" s="1">
        <f t="shared" si="3"/>
        <v>0</v>
      </c>
    </row>
    <row r="63" spans="1:8" x14ac:dyDescent="0.25">
      <c r="A63" s="133" t="s">
        <v>40</v>
      </c>
      <c r="B63" s="29" t="s">
        <v>28</v>
      </c>
      <c r="C63" s="29"/>
      <c r="D63" s="31">
        <v>0.6</v>
      </c>
      <c r="E63" s="31">
        <v>0.5</v>
      </c>
      <c r="F63" s="27"/>
      <c r="G63" s="28"/>
      <c r="H63" s="1">
        <f t="shared" si="3"/>
        <v>0</v>
      </c>
    </row>
    <row r="64" spans="1:8" x14ac:dyDescent="0.25">
      <c r="A64" s="120"/>
      <c r="B64" s="29" t="s">
        <v>29</v>
      </c>
      <c r="C64" s="29"/>
      <c r="D64" s="31">
        <v>0.3</v>
      </c>
      <c r="E64" s="31">
        <v>0.2</v>
      </c>
      <c r="F64" s="27"/>
      <c r="G64" s="28"/>
      <c r="H64" s="1">
        <f t="shared" si="3"/>
        <v>0</v>
      </c>
    </row>
    <row r="65" spans="1:11" x14ac:dyDescent="0.25">
      <c r="A65" s="121"/>
      <c r="B65" s="29" t="s">
        <v>30</v>
      </c>
      <c r="C65" s="29"/>
      <c r="D65" s="31">
        <v>0.2</v>
      </c>
      <c r="E65" s="31">
        <v>0.1</v>
      </c>
      <c r="F65" s="27"/>
      <c r="G65" s="28"/>
      <c r="H65" s="1">
        <f t="shared" si="3"/>
        <v>0</v>
      </c>
    </row>
    <row r="66" spans="1:11" ht="22.5" customHeight="1" x14ac:dyDescent="0.25">
      <c r="A66" s="119" t="s">
        <v>69</v>
      </c>
      <c r="B66" s="35" t="s">
        <v>70</v>
      </c>
      <c r="C66" s="35"/>
      <c r="D66" s="36">
        <v>0.2</v>
      </c>
      <c r="E66" s="36">
        <v>0.1</v>
      </c>
      <c r="F66" s="27"/>
      <c r="G66" s="28"/>
      <c r="H66" s="1">
        <f t="shared" si="3"/>
        <v>0</v>
      </c>
    </row>
    <row r="67" spans="1:11" ht="22.5" customHeight="1" x14ac:dyDescent="0.25">
      <c r="A67" s="151"/>
      <c r="B67" s="35" t="s">
        <v>73</v>
      </c>
      <c r="C67" s="35"/>
      <c r="D67" s="36">
        <v>0.3</v>
      </c>
      <c r="E67" s="36">
        <v>0.2</v>
      </c>
      <c r="F67" s="27"/>
      <c r="G67" s="28"/>
      <c r="H67" s="1">
        <f t="shared" si="3"/>
        <v>0</v>
      </c>
    </row>
    <row r="68" spans="1:11" ht="25.5" customHeight="1" x14ac:dyDescent="0.25">
      <c r="A68" s="125" t="s">
        <v>32</v>
      </c>
      <c r="B68" s="134"/>
      <c r="C68" s="134"/>
      <c r="D68" s="134"/>
      <c r="E68" s="134"/>
      <c r="F68" s="134"/>
      <c r="G68" s="34">
        <f>SUM(G51:G54)+SUM(G56:G67)</f>
        <v>0</v>
      </c>
      <c r="H68" s="7">
        <f>SUM(H51:H54)+SUM(H56:H67)</f>
        <v>0</v>
      </c>
    </row>
    <row r="69" spans="1:11" ht="4.5" customHeight="1" x14ac:dyDescent="0.25">
      <c r="A69" s="135"/>
      <c r="B69" s="135"/>
      <c r="C69" s="135"/>
      <c r="D69" s="135"/>
      <c r="E69" s="135"/>
      <c r="F69" s="135"/>
      <c r="G69" s="135"/>
      <c r="H69" s="135"/>
    </row>
    <row r="70" spans="1:11" ht="17.100000000000001" customHeight="1" x14ac:dyDescent="0.25">
      <c r="A70" s="9"/>
      <c r="B70" s="136" t="s">
        <v>2</v>
      </c>
      <c r="C70" s="136"/>
      <c r="D70" s="136"/>
      <c r="E70" s="136"/>
      <c r="F70" s="137"/>
      <c r="G70" s="138">
        <f>G50+G68</f>
        <v>0</v>
      </c>
      <c r="H70" s="139"/>
      <c r="I70" s="4"/>
      <c r="J70" s="5"/>
      <c r="K70" s="5"/>
    </row>
    <row r="71" spans="1:11" ht="17.100000000000001" customHeight="1" x14ac:dyDescent="0.25">
      <c r="A71" s="9"/>
      <c r="B71" s="136" t="s">
        <v>3</v>
      </c>
      <c r="C71" s="136"/>
      <c r="D71" s="136"/>
      <c r="E71" s="136"/>
      <c r="F71" s="137"/>
      <c r="G71" s="140">
        <f>IFERROR(G72/G70,0)</f>
        <v>0</v>
      </c>
      <c r="H71" s="141"/>
      <c r="I71" s="6"/>
      <c r="J71" s="6"/>
      <c r="K71" s="6"/>
    </row>
    <row r="72" spans="1:11" ht="17.100000000000001" customHeight="1" x14ac:dyDescent="0.25">
      <c r="A72" s="9"/>
      <c r="B72" s="136" t="s">
        <v>4</v>
      </c>
      <c r="C72" s="136"/>
      <c r="D72" s="136"/>
      <c r="E72" s="136"/>
      <c r="F72" s="137"/>
      <c r="G72" s="138">
        <f>H50+H68</f>
        <v>0</v>
      </c>
      <c r="H72" s="139"/>
      <c r="I72" s="4"/>
      <c r="J72" s="5"/>
      <c r="K72" s="5"/>
    </row>
    <row r="73" spans="1:11" ht="23.25" customHeight="1" x14ac:dyDescent="0.25">
      <c r="A73" s="145" t="s">
        <v>71</v>
      </c>
      <c r="B73" s="145"/>
      <c r="C73" s="145"/>
      <c r="D73" s="145"/>
      <c r="E73" s="145"/>
      <c r="F73" s="145"/>
      <c r="G73" s="145"/>
      <c r="H73" s="145"/>
    </row>
    <row r="74" spans="1:11" ht="35.1" customHeight="1" x14ac:dyDescent="0.25">
      <c r="A74" s="2" t="s">
        <v>35</v>
      </c>
      <c r="B74" s="142" t="s">
        <v>76</v>
      </c>
      <c r="C74" s="142"/>
      <c r="D74" s="142"/>
      <c r="E74" s="142"/>
      <c r="F74" s="142"/>
      <c r="G74" s="142"/>
      <c r="H74" s="142"/>
    </row>
    <row r="75" spans="1:11" ht="35.1" customHeight="1" x14ac:dyDescent="0.25">
      <c r="A75" s="37" t="s">
        <v>36</v>
      </c>
      <c r="B75" s="142" t="s">
        <v>72</v>
      </c>
      <c r="C75" s="142"/>
      <c r="D75" s="142"/>
      <c r="E75" s="142"/>
      <c r="F75" s="142"/>
      <c r="G75" s="142"/>
      <c r="H75" s="142"/>
    </row>
    <row r="76" spans="1:11" ht="8.25" customHeight="1" x14ac:dyDescent="0.25">
      <c r="A76" s="143"/>
      <c r="B76" s="143"/>
      <c r="C76" s="143"/>
      <c r="D76" s="143"/>
      <c r="E76" s="143"/>
      <c r="F76" s="143"/>
      <c r="G76" s="143"/>
      <c r="H76" s="143"/>
    </row>
    <row r="77" spans="1:11" ht="53.25" customHeight="1" x14ac:dyDescent="0.25">
      <c r="A77" s="144"/>
      <c r="B77" s="144"/>
      <c r="C77" s="144"/>
      <c r="D77" s="144"/>
      <c r="E77" s="144"/>
      <c r="F77" s="144"/>
      <c r="G77" s="144"/>
      <c r="H77" s="144"/>
    </row>
  </sheetData>
  <sheetProtection password="C7FC" sheet="1" objects="1" scenarios="1"/>
  <mergeCells count="77">
    <mergeCell ref="B75:H75"/>
    <mergeCell ref="A76:H76"/>
    <mergeCell ref="A77:H77"/>
    <mergeCell ref="B72:F72"/>
    <mergeCell ref="G72:H72"/>
    <mergeCell ref="A73:H73"/>
    <mergeCell ref="B74:H74"/>
    <mergeCell ref="A68:F68"/>
    <mergeCell ref="A69:H69"/>
    <mergeCell ref="B70:F70"/>
    <mergeCell ref="G70:H70"/>
    <mergeCell ref="B71:F71"/>
    <mergeCell ref="G71:H71"/>
    <mergeCell ref="A66:A67"/>
    <mergeCell ref="A33:H33"/>
    <mergeCell ref="A34:H34"/>
    <mergeCell ref="A36:B36"/>
    <mergeCell ref="A37:H37"/>
    <mergeCell ref="A38:A49"/>
    <mergeCell ref="B38:H38"/>
    <mergeCell ref="B41:H41"/>
    <mergeCell ref="B45:H45"/>
    <mergeCell ref="A50:F50"/>
    <mergeCell ref="A51:A53"/>
    <mergeCell ref="A55:H55"/>
    <mergeCell ref="A56:A62"/>
    <mergeCell ref="A63:A65"/>
    <mergeCell ref="A27:B32"/>
    <mergeCell ref="D27:H27"/>
    <mergeCell ref="D28:H28"/>
    <mergeCell ref="D29:H29"/>
    <mergeCell ref="D30:H30"/>
    <mergeCell ref="D31:H31"/>
    <mergeCell ref="D32:H32"/>
    <mergeCell ref="A25:B25"/>
    <mergeCell ref="D25:E25"/>
    <mergeCell ref="F25:H25"/>
    <mergeCell ref="A26:B26"/>
    <mergeCell ref="D26:E26"/>
    <mergeCell ref="F26:H26"/>
    <mergeCell ref="A24:H24"/>
    <mergeCell ref="A17:B17"/>
    <mergeCell ref="D17:H17"/>
    <mergeCell ref="A18:B18"/>
    <mergeCell ref="D18:H18"/>
    <mergeCell ref="A19:B19"/>
    <mergeCell ref="D19:H19"/>
    <mergeCell ref="A20:B20"/>
    <mergeCell ref="D20:H20"/>
    <mergeCell ref="A21:H21"/>
    <mergeCell ref="A22:H22"/>
    <mergeCell ref="A23:H23"/>
    <mergeCell ref="A16:B16"/>
    <mergeCell ref="D16:H16"/>
    <mergeCell ref="A10:B10"/>
    <mergeCell ref="D10:H10"/>
    <mergeCell ref="A11:B11"/>
    <mergeCell ref="D11:H11"/>
    <mergeCell ref="A12:B12"/>
    <mergeCell ref="D12:H12"/>
    <mergeCell ref="A13:H13"/>
    <mergeCell ref="A14:B14"/>
    <mergeCell ref="D14:H14"/>
    <mergeCell ref="A15:B15"/>
    <mergeCell ref="D15:H15"/>
    <mergeCell ref="A6:H6"/>
    <mergeCell ref="A7:H7"/>
    <mergeCell ref="A8:B8"/>
    <mergeCell ref="D8:H8"/>
    <mergeCell ref="A9:B9"/>
    <mergeCell ref="D9:H9"/>
    <mergeCell ref="A2:B2"/>
    <mergeCell ref="D2:H2"/>
    <mergeCell ref="A3:B3"/>
    <mergeCell ref="D3:H3"/>
    <mergeCell ref="A4:B4"/>
    <mergeCell ref="D4:H4"/>
  </mergeCells>
  <conditionalFormatting sqref="G72:H72">
    <cfRule type="cellIs" dxfId="4" priority="1" operator="greaterThan">
      <formula>800</formula>
    </cfRule>
  </conditionalFormatting>
  <dataValidations count="24">
    <dataValidation type="list" allowBlank="1" showInputMessage="1" showErrorMessage="1" sqref="F67">
      <formula1>$C$67:$E$67</formula1>
    </dataValidation>
    <dataValidation type="list" allowBlank="1" showInputMessage="1" showErrorMessage="1" sqref="F66">
      <formula1>$C$66:$E$66</formula1>
    </dataValidation>
    <dataValidation type="list" allowBlank="1" showInputMessage="1" showErrorMessage="1" sqref="F65">
      <formula1>$C$65:$E$65</formula1>
    </dataValidation>
    <dataValidation type="list" allowBlank="1" showInputMessage="1" showErrorMessage="1" sqref="F64">
      <formula1>$C$64:$E$64</formula1>
    </dataValidation>
    <dataValidation type="list" allowBlank="1" showInputMessage="1" showErrorMessage="1" sqref="F63">
      <formula1>$C$63:$E$63</formula1>
    </dataValidation>
    <dataValidation type="list" allowBlank="1" showInputMessage="1" showErrorMessage="1" sqref="F62">
      <formula1>$C$62:$E$62</formula1>
    </dataValidation>
    <dataValidation type="list" allowBlank="1" showInputMessage="1" showErrorMessage="1" sqref="F61">
      <formula1>$C$61:$E$61</formula1>
    </dataValidation>
    <dataValidation type="list" allowBlank="1" showInputMessage="1" showErrorMessage="1" sqref="F60">
      <formula1>$C$60:$E$60</formula1>
    </dataValidation>
    <dataValidation type="list" allowBlank="1" showInputMessage="1" showErrorMessage="1" sqref="F59">
      <formula1>$C$59:$E$59</formula1>
    </dataValidation>
    <dataValidation type="list" allowBlank="1" showInputMessage="1" showErrorMessage="1" sqref="F57">
      <formula1>$C$57:$E$57</formula1>
    </dataValidation>
    <dataValidation type="list" allowBlank="1" showInputMessage="1" showErrorMessage="1" sqref="F56 F58">
      <formula1>$C$56:$E$56</formula1>
    </dataValidation>
    <dataValidation type="list" allowBlank="1" showInputMessage="1" showErrorMessage="1" sqref="F54">
      <formula1>$C$54:$E$54</formula1>
    </dataValidation>
    <dataValidation type="list" allowBlank="1" showInputMessage="1" showErrorMessage="1" sqref="F53">
      <formula1>$C$53:$E$53</formula1>
    </dataValidation>
    <dataValidation type="list" allowBlank="1" showInputMessage="1" showErrorMessage="1" sqref="F52">
      <formula1>$C$52:$E$52</formula1>
    </dataValidation>
    <dataValidation type="list" allowBlank="1" showInputMessage="1" showErrorMessage="1" sqref="F51">
      <formula1>$C$51:$E$51</formula1>
    </dataValidation>
    <dataValidation type="list" allowBlank="1" showInputMessage="1" showErrorMessage="1" sqref="F49">
      <formula1>$C$49:$E$49</formula1>
    </dataValidation>
    <dataValidation type="list" allowBlank="1" showInputMessage="1" showErrorMessage="1" sqref="F48">
      <formula1>$C$48:$E$48</formula1>
    </dataValidation>
    <dataValidation type="list" allowBlank="1" showInputMessage="1" showErrorMessage="1" sqref="F47">
      <formula1>$C$47:$E$47</formula1>
    </dataValidation>
    <dataValidation type="list" allowBlank="1" showInputMessage="1" showErrorMessage="1" sqref="F46">
      <formula1>$C$46:$E$46</formula1>
    </dataValidation>
    <dataValidation type="list" allowBlank="1" showInputMessage="1" showErrorMessage="1" sqref="F44">
      <formula1>$C$44:$E$44</formula1>
    </dataValidation>
    <dataValidation type="list" allowBlank="1" showInputMessage="1" showErrorMessage="1" sqref="F43">
      <formula1>$C$43:$E$43</formula1>
    </dataValidation>
    <dataValidation type="list" allowBlank="1" showInputMessage="1" showErrorMessage="1" sqref="F42">
      <formula1>$C$42:$E$42</formula1>
    </dataValidation>
    <dataValidation type="list" allowBlank="1" showInputMessage="1" showErrorMessage="1" sqref="F40">
      <formula1>$C$40:$E$40</formula1>
    </dataValidation>
    <dataValidation type="list" allowBlank="1" showInputMessage="1" showErrorMessage="1" sqref="F39">
      <formula1>$C$39:$E$39</formula1>
    </dataValidation>
  </dataValidations>
  <printOptions horizontalCentered="1"/>
  <pageMargins left="0.59055118110236227" right="0.19685039370078741" top="0.39370078740157483" bottom="0.39370078740157483" header="0.19685039370078741" footer="0.19685039370078741"/>
  <pageSetup paperSize="9" scale="75" orientation="portrait" horizontalDpi="1200" verticalDpi="1200" r:id="rId1"/>
  <headerFooter alignWithMargins="0">
    <oddHeader xml:space="preserve">&amp;C  </oddHeader>
    <oddFooter>&amp;L9.66 - Ermittlung  der  abflusswirksamen  Fläche  A&amp;Yu&amp;R- &amp;P -</oddFooter>
  </headerFooter>
  <rowBreaks count="1" manualBreakCount="1">
    <brk id="3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180975</xdr:colOff>
                    <xdr:row>8</xdr:row>
                    <xdr:rowOff>133350</xdr:rowOff>
                  </from>
                  <to>
                    <xdr:col>0</xdr:col>
                    <xdr:colOff>619125</xdr:colOff>
                    <xdr:row>10</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180975</xdr:colOff>
                    <xdr:row>9</xdr:row>
                    <xdr:rowOff>152400</xdr:rowOff>
                  </from>
                  <to>
                    <xdr:col>0</xdr:col>
                    <xdr:colOff>619125</xdr:colOff>
                    <xdr:row>11</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0</xdr:colOff>
                    <xdr:row>9</xdr:row>
                    <xdr:rowOff>0</xdr:rowOff>
                  </from>
                  <to>
                    <xdr:col>4</xdr:col>
                    <xdr:colOff>0</xdr:colOff>
                    <xdr:row>10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5"/>
  </sheetPr>
  <dimension ref="A1:K79"/>
  <sheetViews>
    <sheetView showGridLines="0" showRowColHeaders="0" showZeros="0" showRuler="0" zoomScaleNormal="100" zoomScaleSheetLayoutView="115" workbookViewId="0">
      <pane ySplit="1" topLeftCell="A2" activePane="bottomLeft" state="frozen"/>
      <selection pane="bottomLeft" activeCell="J31" sqref="J31"/>
    </sheetView>
  </sheetViews>
  <sheetFormatPr baseColWidth="10" defaultColWidth="11.42578125" defaultRowHeight="15" x14ac:dyDescent="0.25"/>
  <cols>
    <col min="1" max="1" width="15.28515625" style="10" bestFit="1" customWidth="1"/>
    <col min="2" max="2" width="42.42578125" style="32" customWidth="1"/>
    <col min="3" max="3" width="10.42578125" style="32" hidden="1" customWidth="1"/>
    <col min="4" max="4" width="8.7109375" style="10" customWidth="1"/>
    <col min="5" max="5" width="12" style="10" bestFit="1" customWidth="1"/>
    <col min="6" max="6" width="10.140625" style="10" bestFit="1" customWidth="1"/>
    <col min="7" max="8" width="10.7109375" style="10" customWidth="1"/>
    <col min="9" max="16384" width="11.42578125" style="10"/>
  </cols>
  <sheetData>
    <row r="1" spans="1:8" ht="56.25" customHeight="1" x14ac:dyDescent="0.25"/>
    <row r="2" spans="1:8" ht="7.5" customHeight="1" x14ac:dyDescent="0.25">
      <c r="A2" s="53"/>
      <c r="B2" s="54"/>
      <c r="D2" s="53"/>
      <c r="E2" s="55"/>
      <c r="F2" s="55"/>
      <c r="G2" s="55"/>
      <c r="H2" s="54"/>
    </row>
    <row r="3" spans="1:8" x14ac:dyDescent="0.25">
      <c r="A3" s="56" t="s">
        <v>67</v>
      </c>
      <c r="B3" s="57"/>
      <c r="D3" s="56" t="s">
        <v>65</v>
      </c>
      <c r="E3" s="58"/>
      <c r="F3" s="58"/>
      <c r="G3" s="58"/>
      <c r="H3" s="57"/>
    </row>
    <row r="4" spans="1:8" ht="27.75" customHeight="1" x14ac:dyDescent="0.25">
      <c r="A4" s="59" t="s">
        <v>66</v>
      </c>
      <c r="B4" s="60"/>
      <c r="D4" s="61"/>
      <c r="E4" s="62"/>
      <c r="F4" s="62"/>
      <c r="G4" s="62"/>
      <c r="H4" s="63"/>
    </row>
    <row r="5" spans="1:8" ht="24.75" customHeight="1" x14ac:dyDescent="0.25">
      <c r="D5" s="33"/>
      <c r="E5" s="33"/>
      <c r="F5" s="33"/>
      <c r="G5" s="33"/>
      <c r="H5" s="33"/>
    </row>
    <row r="6" spans="1:8" ht="104.25" customHeight="1" x14ac:dyDescent="0.25">
      <c r="A6" s="64" t="s">
        <v>90</v>
      </c>
      <c r="B6" s="65"/>
      <c r="C6" s="65"/>
      <c r="D6" s="65"/>
      <c r="E6" s="65"/>
      <c r="F6" s="65"/>
      <c r="G6" s="65"/>
      <c r="H6" s="65"/>
    </row>
    <row r="7" spans="1:8" x14ac:dyDescent="0.25">
      <c r="A7" s="66"/>
      <c r="B7" s="66"/>
      <c r="C7" s="66"/>
      <c r="D7" s="66"/>
      <c r="E7" s="66"/>
      <c r="F7" s="66"/>
      <c r="G7" s="66"/>
      <c r="H7" s="66"/>
    </row>
    <row r="8" spans="1:8" ht="8.1" customHeight="1" x14ac:dyDescent="0.25">
      <c r="A8" s="67"/>
      <c r="B8" s="68"/>
      <c r="C8" s="11"/>
      <c r="D8" s="67"/>
      <c r="E8" s="69"/>
      <c r="F8" s="69"/>
      <c r="G8" s="69"/>
      <c r="H8" s="68"/>
    </row>
    <row r="9" spans="1:8" x14ac:dyDescent="0.25">
      <c r="A9" s="70" t="s">
        <v>48</v>
      </c>
      <c r="B9" s="71"/>
      <c r="C9" s="12"/>
      <c r="D9" s="72"/>
      <c r="E9" s="73"/>
      <c r="F9" s="73"/>
      <c r="G9" s="73"/>
      <c r="H9" s="74"/>
    </row>
    <row r="10" spans="1:8" x14ac:dyDescent="0.25">
      <c r="A10" s="80" t="s">
        <v>49</v>
      </c>
      <c r="B10" s="81"/>
      <c r="C10" s="12"/>
      <c r="D10" s="80"/>
      <c r="E10" s="82"/>
      <c r="F10" s="82"/>
      <c r="G10" s="82"/>
      <c r="H10" s="81"/>
    </row>
    <row r="11" spans="1:8" x14ac:dyDescent="0.25">
      <c r="A11" s="80" t="s">
        <v>50</v>
      </c>
      <c r="B11" s="81"/>
      <c r="C11" s="12"/>
      <c r="D11" s="80"/>
      <c r="E11" s="82"/>
      <c r="F11" s="82"/>
      <c r="G11" s="82"/>
      <c r="H11" s="81"/>
    </row>
    <row r="12" spans="1:8" ht="8.1" customHeight="1" x14ac:dyDescent="0.25">
      <c r="A12" s="83"/>
      <c r="B12" s="84"/>
      <c r="C12" s="13"/>
      <c r="D12" s="83"/>
      <c r="E12" s="85"/>
      <c r="F12" s="85"/>
      <c r="G12" s="85"/>
      <c r="H12" s="84"/>
    </row>
    <row r="13" spans="1:8" x14ac:dyDescent="0.25">
      <c r="A13" s="69"/>
      <c r="B13" s="69"/>
      <c r="C13" s="69"/>
      <c r="D13" s="69"/>
      <c r="E13" s="69"/>
      <c r="F13" s="69"/>
      <c r="G13" s="69"/>
      <c r="H13" s="69"/>
    </row>
    <row r="14" spans="1:8" x14ac:dyDescent="0.25">
      <c r="A14" s="86" t="s">
        <v>51</v>
      </c>
      <c r="B14" s="87"/>
      <c r="C14" s="14"/>
      <c r="D14" s="86" t="s">
        <v>56</v>
      </c>
      <c r="E14" s="88"/>
      <c r="F14" s="88"/>
      <c r="G14" s="88"/>
      <c r="H14" s="87"/>
    </row>
    <row r="15" spans="1:8" s="16" customFormat="1" ht="11.25" x14ac:dyDescent="0.2">
      <c r="A15" s="89" t="s">
        <v>52</v>
      </c>
      <c r="B15" s="90"/>
      <c r="C15" s="15"/>
      <c r="D15" s="89" t="s">
        <v>55</v>
      </c>
      <c r="E15" s="91"/>
      <c r="F15" s="91"/>
      <c r="G15" s="91"/>
      <c r="H15" s="90"/>
    </row>
    <row r="16" spans="1:8" ht="39.950000000000003" customHeight="1" x14ac:dyDescent="0.25">
      <c r="A16" s="75"/>
      <c r="B16" s="76"/>
      <c r="C16" s="14"/>
      <c r="D16" s="77"/>
      <c r="E16" s="78"/>
      <c r="F16" s="78"/>
      <c r="G16" s="78"/>
      <c r="H16" s="79"/>
    </row>
    <row r="17" spans="1:8" s="18" customFormat="1" ht="11.25" x14ac:dyDescent="0.25">
      <c r="A17" s="89" t="s">
        <v>53</v>
      </c>
      <c r="B17" s="90"/>
      <c r="C17" s="17"/>
      <c r="D17" s="89" t="s">
        <v>53</v>
      </c>
      <c r="E17" s="91"/>
      <c r="F17" s="91"/>
      <c r="G17" s="91"/>
      <c r="H17" s="90"/>
    </row>
    <row r="18" spans="1:8" ht="24.95" customHeight="1" x14ac:dyDescent="0.25">
      <c r="A18" s="75"/>
      <c r="B18" s="76"/>
      <c r="C18" s="14"/>
      <c r="D18" s="77"/>
      <c r="E18" s="78"/>
      <c r="F18" s="78"/>
      <c r="G18" s="78"/>
      <c r="H18" s="79"/>
    </row>
    <row r="19" spans="1:8" s="20" customFormat="1" ht="11.25" x14ac:dyDescent="0.25">
      <c r="A19" s="89" t="s">
        <v>54</v>
      </c>
      <c r="B19" s="90"/>
      <c r="C19" s="19"/>
      <c r="D19" s="89" t="s">
        <v>54</v>
      </c>
      <c r="E19" s="91"/>
      <c r="F19" s="91"/>
      <c r="G19" s="91"/>
      <c r="H19" s="90"/>
    </row>
    <row r="20" spans="1:8" ht="24.95" customHeight="1" x14ac:dyDescent="0.25">
      <c r="A20" s="75"/>
      <c r="B20" s="76"/>
      <c r="C20" s="14"/>
      <c r="D20" s="77"/>
      <c r="E20" s="78"/>
      <c r="F20" s="78"/>
      <c r="G20" s="78"/>
      <c r="H20" s="79"/>
    </row>
    <row r="21" spans="1:8" x14ac:dyDescent="0.25">
      <c r="A21" s="85"/>
      <c r="B21" s="85"/>
      <c r="C21" s="85"/>
      <c r="D21" s="85"/>
      <c r="E21" s="85"/>
      <c r="F21" s="85"/>
      <c r="G21" s="85"/>
      <c r="H21" s="85"/>
    </row>
    <row r="22" spans="1:8" x14ac:dyDescent="0.25">
      <c r="A22" s="86" t="s">
        <v>57</v>
      </c>
      <c r="B22" s="88"/>
      <c r="C22" s="88"/>
      <c r="D22" s="88"/>
      <c r="E22" s="88"/>
      <c r="F22" s="88"/>
      <c r="G22" s="88"/>
      <c r="H22" s="87"/>
    </row>
    <row r="23" spans="1:8" x14ac:dyDescent="0.25">
      <c r="A23" s="95" t="s">
        <v>58</v>
      </c>
      <c r="B23" s="96"/>
      <c r="C23" s="96"/>
      <c r="D23" s="96"/>
      <c r="E23" s="96"/>
      <c r="F23" s="96"/>
      <c r="G23" s="96"/>
      <c r="H23" s="97"/>
    </row>
    <row r="24" spans="1:8" ht="24.95" customHeight="1" x14ac:dyDescent="0.25">
      <c r="A24" s="92"/>
      <c r="B24" s="93"/>
      <c r="C24" s="93"/>
      <c r="D24" s="93"/>
      <c r="E24" s="93"/>
      <c r="F24" s="93"/>
      <c r="G24" s="93"/>
      <c r="H24" s="94"/>
    </row>
    <row r="25" spans="1:8" s="21" customFormat="1" ht="11.25" x14ac:dyDescent="0.2">
      <c r="A25" s="89" t="s">
        <v>61</v>
      </c>
      <c r="B25" s="90"/>
      <c r="C25" s="15"/>
      <c r="D25" s="98" t="s">
        <v>59</v>
      </c>
      <c r="E25" s="99"/>
      <c r="F25" s="100" t="s">
        <v>60</v>
      </c>
      <c r="G25" s="101"/>
      <c r="H25" s="102"/>
    </row>
    <row r="26" spans="1:8" ht="24.95" customHeight="1" x14ac:dyDescent="0.25">
      <c r="A26" s="77"/>
      <c r="B26" s="79"/>
      <c r="C26" s="14"/>
      <c r="D26" s="77"/>
      <c r="E26" s="79"/>
      <c r="F26" s="77"/>
      <c r="G26" s="78"/>
      <c r="H26" s="79"/>
    </row>
    <row r="27" spans="1:8" s="23" customFormat="1" ht="41.25" customHeight="1" x14ac:dyDescent="0.25">
      <c r="A27" s="103"/>
      <c r="B27" s="103"/>
      <c r="C27" s="22"/>
      <c r="D27" s="105"/>
      <c r="E27" s="105"/>
      <c r="F27" s="105"/>
      <c r="G27" s="105"/>
      <c r="H27" s="105"/>
    </row>
    <row r="28" spans="1:8" s="23" customFormat="1" ht="20.25" customHeight="1" x14ac:dyDescent="0.25">
      <c r="A28" s="104"/>
      <c r="B28" s="104"/>
      <c r="C28" s="22"/>
      <c r="D28" s="106" t="s">
        <v>62</v>
      </c>
      <c r="E28" s="107"/>
      <c r="F28" s="107"/>
      <c r="G28" s="107"/>
      <c r="H28" s="108"/>
    </row>
    <row r="29" spans="1:8" s="23" customFormat="1" ht="20.25" customHeight="1" x14ac:dyDescent="0.25">
      <c r="A29" s="104"/>
      <c r="B29" s="104"/>
      <c r="C29" s="22"/>
      <c r="D29" s="77"/>
      <c r="E29" s="78"/>
      <c r="F29" s="78"/>
      <c r="G29" s="78"/>
      <c r="H29" s="79"/>
    </row>
    <row r="30" spans="1:8" s="23" customFormat="1" ht="20.25" customHeight="1" x14ac:dyDescent="0.25">
      <c r="A30" s="104"/>
      <c r="B30" s="104"/>
      <c r="C30" s="22"/>
      <c r="D30" s="106" t="s">
        <v>63</v>
      </c>
      <c r="E30" s="107"/>
      <c r="F30" s="107"/>
      <c r="G30" s="107"/>
      <c r="H30" s="108"/>
    </row>
    <row r="31" spans="1:8" s="23" customFormat="1" ht="60" customHeight="1" x14ac:dyDescent="0.25">
      <c r="A31" s="104"/>
      <c r="B31" s="104"/>
      <c r="C31" s="22"/>
      <c r="D31" s="109"/>
      <c r="E31" s="104"/>
      <c r="F31" s="104"/>
      <c r="G31" s="104"/>
      <c r="H31" s="110"/>
    </row>
    <row r="32" spans="1:8" s="23" customFormat="1" ht="20.25" customHeight="1" x14ac:dyDescent="0.25">
      <c r="A32" s="104"/>
      <c r="B32" s="104"/>
      <c r="C32" s="22"/>
      <c r="D32" s="111" t="s">
        <v>64</v>
      </c>
      <c r="E32" s="112"/>
      <c r="F32" s="112"/>
      <c r="G32" s="112"/>
      <c r="H32" s="113"/>
    </row>
    <row r="33" spans="1:8" s="23" customFormat="1" ht="20.25" customHeight="1" x14ac:dyDescent="0.25">
      <c r="A33" s="104"/>
      <c r="B33" s="104"/>
      <c r="C33" s="104"/>
      <c r="D33" s="104"/>
      <c r="E33" s="104"/>
      <c r="F33" s="104"/>
      <c r="G33" s="104"/>
      <c r="H33" s="104"/>
    </row>
    <row r="34" spans="1:8" s="23" customFormat="1" ht="33" customHeight="1" x14ac:dyDescent="0.25">
      <c r="A34" s="65" t="s">
        <v>93</v>
      </c>
      <c r="B34" s="65"/>
      <c r="C34" s="65"/>
      <c r="D34" s="65"/>
      <c r="E34" s="65"/>
      <c r="F34" s="65"/>
      <c r="G34" s="65"/>
      <c r="H34" s="65"/>
    </row>
    <row r="35" spans="1:8" s="24" customFormat="1" ht="38.25" x14ac:dyDescent="0.25">
      <c r="A35" s="2" t="s">
        <v>0</v>
      </c>
      <c r="B35" s="3" t="s">
        <v>74</v>
      </c>
      <c r="C35" s="3"/>
      <c r="D35" s="3" t="s">
        <v>44</v>
      </c>
      <c r="E35" s="3" t="s">
        <v>34</v>
      </c>
      <c r="F35" s="3" t="s">
        <v>45</v>
      </c>
      <c r="G35" s="3" t="s">
        <v>47</v>
      </c>
      <c r="H35" s="3" t="s">
        <v>46</v>
      </c>
    </row>
    <row r="36" spans="1:8" x14ac:dyDescent="0.25">
      <c r="A36" s="114"/>
      <c r="B36" s="115"/>
      <c r="C36" s="8"/>
      <c r="D36" s="2" t="s">
        <v>35</v>
      </c>
      <c r="E36" s="2" t="s">
        <v>36</v>
      </c>
      <c r="F36" s="2" t="s">
        <v>33</v>
      </c>
      <c r="G36" s="2" t="s">
        <v>37</v>
      </c>
      <c r="H36" s="2" t="s">
        <v>38</v>
      </c>
    </row>
    <row r="37" spans="1:8" ht="22.5" customHeight="1" x14ac:dyDescent="0.25">
      <c r="A37" s="116" t="s">
        <v>14</v>
      </c>
      <c r="B37" s="117"/>
      <c r="C37" s="117"/>
      <c r="D37" s="117"/>
      <c r="E37" s="117"/>
      <c r="F37" s="117"/>
      <c r="G37" s="117"/>
      <c r="H37" s="118"/>
    </row>
    <row r="38" spans="1:8" x14ac:dyDescent="0.25">
      <c r="A38" s="119" t="s">
        <v>15</v>
      </c>
      <c r="B38" s="122" t="s">
        <v>5</v>
      </c>
      <c r="C38" s="123"/>
      <c r="D38" s="123"/>
      <c r="E38" s="123"/>
      <c r="F38" s="123"/>
      <c r="G38" s="123"/>
      <c r="H38" s="124"/>
    </row>
    <row r="39" spans="1:8" x14ac:dyDescent="0.25">
      <c r="A39" s="120"/>
      <c r="B39" s="25" t="s">
        <v>7</v>
      </c>
      <c r="C39" s="25"/>
      <c r="D39" s="26">
        <v>1</v>
      </c>
      <c r="E39" s="26">
        <v>0.9</v>
      </c>
      <c r="F39" s="27"/>
      <c r="G39" s="28"/>
      <c r="H39" s="1">
        <f>F39*G39</f>
        <v>0</v>
      </c>
    </row>
    <row r="40" spans="1:8" x14ac:dyDescent="0.25">
      <c r="A40" s="120"/>
      <c r="B40" s="25" t="s">
        <v>8</v>
      </c>
      <c r="C40" s="25"/>
      <c r="D40" s="26">
        <v>1</v>
      </c>
      <c r="E40" s="26">
        <v>0.8</v>
      </c>
      <c r="F40" s="27"/>
      <c r="G40" s="28"/>
      <c r="H40" s="1">
        <f>F40*G40</f>
        <v>0</v>
      </c>
    </row>
    <row r="41" spans="1:8" x14ac:dyDescent="0.25">
      <c r="A41" s="120"/>
      <c r="B41" s="122" t="s">
        <v>6</v>
      </c>
      <c r="C41" s="123"/>
      <c r="D41" s="123"/>
      <c r="E41" s="123"/>
      <c r="F41" s="123"/>
      <c r="G41" s="123"/>
      <c r="H41" s="124"/>
    </row>
    <row r="42" spans="1:8" x14ac:dyDescent="0.25">
      <c r="A42" s="120"/>
      <c r="B42" s="25" t="s">
        <v>9</v>
      </c>
      <c r="C42" s="25"/>
      <c r="D42" s="26">
        <v>1</v>
      </c>
      <c r="E42" s="26">
        <v>0.9</v>
      </c>
      <c r="F42" s="27"/>
      <c r="G42" s="28"/>
      <c r="H42" s="1">
        <f t="shared" ref="H42:H44" si="0">F42*G42</f>
        <v>0</v>
      </c>
    </row>
    <row r="43" spans="1:8" x14ac:dyDescent="0.25">
      <c r="A43" s="120"/>
      <c r="B43" s="25" t="s">
        <v>10</v>
      </c>
      <c r="C43" s="25"/>
      <c r="D43" s="26">
        <v>1</v>
      </c>
      <c r="E43" s="26">
        <v>0.9</v>
      </c>
      <c r="F43" s="27"/>
      <c r="G43" s="28"/>
      <c r="H43" s="1">
        <f t="shared" si="0"/>
        <v>0</v>
      </c>
    </row>
    <row r="44" spans="1:8" x14ac:dyDescent="0.25">
      <c r="A44" s="120"/>
      <c r="B44" s="25" t="s">
        <v>11</v>
      </c>
      <c r="C44" s="25"/>
      <c r="D44" s="26">
        <v>0.8</v>
      </c>
      <c r="E44" s="26">
        <v>0.8</v>
      </c>
      <c r="F44" s="27"/>
      <c r="G44" s="28"/>
      <c r="H44" s="1">
        <f t="shared" si="0"/>
        <v>0</v>
      </c>
    </row>
    <row r="45" spans="1:8" x14ac:dyDescent="0.25">
      <c r="A45" s="120"/>
      <c r="B45" s="122" t="s">
        <v>12</v>
      </c>
      <c r="C45" s="123"/>
      <c r="D45" s="123"/>
      <c r="E45" s="123"/>
      <c r="F45" s="123"/>
      <c r="G45" s="123"/>
      <c r="H45" s="124"/>
    </row>
    <row r="46" spans="1:8" x14ac:dyDescent="0.25">
      <c r="A46" s="120"/>
      <c r="B46" s="25" t="s">
        <v>13</v>
      </c>
      <c r="C46" s="25"/>
      <c r="D46" s="26">
        <v>0.7</v>
      </c>
      <c r="E46" s="26">
        <v>0.4</v>
      </c>
      <c r="F46" s="27"/>
      <c r="G46" s="28"/>
      <c r="H46" s="1">
        <f t="shared" ref="H46:H49" si="1">F46*G46</f>
        <v>0</v>
      </c>
    </row>
    <row r="47" spans="1:8" ht="30" customHeight="1" x14ac:dyDescent="0.25">
      <c r="A47" s="120"/>
      <c r="B47" s="25" t="s">
        <v>41</v>
      </c>
      <c r="C47" s="25"/>
      <c r="D47" s="26">
        <v>0.2</v>
      </c>
      <c r="E47" s="26">
        <v>0.1</v>
      </c>
      <c r="F47" s="27"/>
      <c r="G47" s="28"/>
      <c r="H47" s="1">
        <f t="shared" si="1"/>
        <v>0</v>
      </c>
    </row>
    <row r="48" spans="1:8" ht="30" customHeight="1" x14ac:dyDescent="0.25">
      <c r="A48" s="120"/>
      <c r="B48" s="25" t="s">
        <v>42</v>
      </c>
      <c r="C48" s="25"/>
      <c r="D48" s="26">
        <v>0.4</v>
      </c>
      <c r="E48" s="26">
        <v>0.2</v>
      </c>
      <c r="F48" s="27"/>
      <c r="G48" s="28"/>
      <c r="H48" s="1">
        <f t="shared" si="1"/>
        <v>0</v>
      </c>
    </row>
    <row r="49" spans="1:8" ht="30" customHeight="1" x14ac:dyDescent="0.25">
      <c r="A49" s="121"/>
      <c r="B49" s="25" t="s">
        <v>43</v>
      </c>
      <c r="C49" s="25"/>
      <c r="D49" s="26">
        <v>0.5</v>
      </c>
      <c r="E49" s="26">
        <v>0.3</v>
      </c>
      <c r="F49" s="27"/>
      <c r="G49" s="28"/>
      <c r="H49" s="1">
        <f t="shared" si="1"/>
        <v>0</v>
      </c>
    </row>
    <row r="50" spans="1:8" ht="25.5" customHeight="1" x14ac:dyDescent="0.25">
      <c r="A50" s="125" t="s">
        <v>31</v>
      </c>
      <c r="B50" s="125"/>
      <c r="C50" s="125"/>
      <c r="D50" s="125"/>
      <c r="E50" s="125"/>
      <c r="F50" s="126"/>
      <c r="G50" s="7">
        <f>SUM(G39:G40)+SUM(G42:G44)+SUM(G46:G49)</f>
        <v>0</v>
      </c>
      <c r="H50" s="7">
        <f>SUM(H39:H40)+SUM(H42:H44)+SUM(H46:H49)</f>
        <v>0</v>
      </c>
    </row>
    <row r="51" spans="1:8" ht="20.100000000000001" customHeight="1" x14ac:dyDescent="0.25">
      <c r="A51" s="127" t="s">
        <v>39</v>
      </c>
      <c r="B51" s="29" t="s">
        <v>17</v>
      </c>
      <c r="C51" s="29"/>
      <c r="D51" s="26">
        <v>1</v>
      </c>
      <c r="E51" s="26">
        <v>0.9</v>
      </c>
      <c r="F51" s="27"/>
      <c r="G51" s="28"/>
      <c r="H51" s="1">
        <f t="shared" ref="H51:H54" si="2">F51*G51</f>
        <v>0</v>
      </c>
    </row>
    <row r="52" spans="1:8" ht="20.100000000000001" customHeight="1" x14ac:dyDescent="0.25">
      <c r="A52" s="128"/>
      <c r="B52" s="29" t="s">
        <v>18</v>
      </c>
      <c r="C52" s="29"/>
      <c r="D52" s="26">
        <v>1</v>
      </c>
      <c r="E52" s="26">
        <v>0.9</v>
      </c>
      <c r="F52" s="27"/>
      <c r="G52" s="28"/>
      <c r="H52" s="1">
        <f t="shared" si="2"/>
        <v>0</v>
      </c>
    </row>
    <row r="53" spans="1:8" ht="30" customHeight="1" x14ac:dyDescent="0.25">
      <c r="A53" s="129"/>
      <c r="B53" s="29" t="s">
        <v>19</v>
      </c>
      <c r="C53" s="29"/>
      <c r="D53" s="26">
        <v>1</v>
      </c>
      <c r="E53" s="26">
        <v>0.8</v>
      </c>
      <c r="F53" s="27"/>
      <c r="G53" s="28"/>
      <c r="H53" s="1">
        <f t="shared" si="2"/>
        <v>0</v>
      </c>
    </row>
    <row r="54" spans="1:8" ht="30" customHeight="1" x14ac:dyDescent="0.25">
      <c r="A54" s="30" t="s">
        <v>16</v>
      </c>
      <c r="B54" s="29" t="s">
        <v>20</v>
      </c>
      <c r="C54" s="29"/>
      <c r="D54" s="26">
        <v>1</v>
      </c>
      <c r="E54" s="26">
        <v>1</v>
      </c>
      <c r="F54" s="27"/>
      <c r="G54" s="28"/>
      <c r="H54" s="1">
        <f t="shared" si="2"/>
        <v>0</v>
      </c>
    </row>
    <row r="55" spans="1:8" ht="22.5" customHeight="1" x14ac:dyDescent="0.25">
      <c r="A55" s="130" t="s">
        <v>1</v>
      </c>
      <c r="B55" s="131"/>
      <c r="C55" s="131"/>
      <c r="D55" s="131"/>
      <c r="E55" s="131"/>
      <c r="F55" s="131"/>
      <c r="G55" s="131"/>
      <c r="H55" s="132"/>
    </row>
    <row r="56" spans="1:8" ht="30" customHeight="1" x14ac:dyDescent="0.25">
      <c r="A56" s="119" t="s">
        <v>39</v>
      </c>
      <c r="B56" s="29" t="s">
        <v>21</v>
      </c>
      <c r="C56" s="29"/>
      <c r="D56" s="26">
        <v>0.9</v>
      </c>
      <c r="E56" s="26">
        <v>0.7</v>
      </c>
      <c r="F56" s="27"/>
      <c r="G56" s="28"/>
      <c r="H56" s="1">
        <f t="shared" ref="H56:H67" si="3">F56*G56</f>
        <v>0</v>
      </c>
    </row>
    <row r="57" spans="1:8" ht="30" customHeight="1" x14ac:dyDescent="0.25">
      <c r="A57" s="120"/>
      <c r="B57" s="29" t="s">
        <v>22</v>
      </c>
      <c r="C57" s="29"/>
      <c r="D57" s="31">
        <v>0.7</v>
      </c>
      <c r="E57" s="31">
        <v>0.6</v>
      </c>
      <c r="F57" s="27"/>
      <c r="G57" s="28"/>
      <c r="H57" s="1">
        <f t="shared" si="3"/>
        <v>0</v>
      </c>
    </row>
    <row r="58" spans="1:8" ht="30" customHeight="1" x14ac:dyDescent="0.25">
      <c r="A58" s="120"/>
      <c r="B58" s="29" t="s">
        <v>23</v>
      </c>
      <c r="C58" s="29"/>
      <c r="D58" s="31">
        <v>0.9</v>
      </c>
      <c r="E58" s="31">
        <v>0.7</v>
      </c>
      <c r="F58" s="27"/>
      <c r="G58" s="28"/>
      <c r="H58" s="1">
        <f t="shared" si="3"/>
        <v>0</v>
      </c>
    </row>
    <row r="59" spans="1:8" ht="30" customHeight="1" x14ac:dyDescent="0.25">
      <c r="A59" s="120"/>
      <c r="B59" s="29" t="s">
        <v>24</v>
      </c>
      <c r="C59" s="29"/>
      <c r="D59" s="26">
        <v>0.3</v>
      </c>
      <c r="E59" s="26">
        <v>0.2</v>
      </c>
      <c r="F59" s="27"/>
      <c r="G59" s="28"/>
      <c r="H59" s="1">
        <f t="shared" si="3"/>
        <v>0</v>
      </c>
    </row>
    <row r="60" spans="1:8" ht="30" customHeight="1" x14ac:dyDescent="0.25">
      <c r="A60" s="120"/>
      <c r="B60" s="29" t="s">
        <v>25</v>
      </c>
      <c r="C60" s="29"/>
      <c r="D60" s="26">
        <v>0.4</v>
      </c>
      <c r="E60" s="26">
        <v>0.25</v>
      </c>
      <c r="F60" s="27"/>
      <c r="G60" s="28"/>
      <c r="H60" s="1">
        <f t="shared" si="3"/>
        <v>0</v>
      </c>
    </row>
    <row r="61" spans="1:8" ht="30" customHeight="1" x14ac:dyDescent="0.25">
      <c r="A61" s="120"/>
      <c r="B61" s="29" t="s">
        <v>26</v>
      </c>
      <c r="C61" s="29"/>
      <c r="D61" s="26">
        <v>0.4</v>
      </c>
      <c r="E61" s="26">
        <v>0.2</v>
      </c>
      <c r="F61" s="27"/>
      <c r="G61" s="28"/>
      <c r="H61" s="1">
        <f t="shared" si="3"/>
        <v>0</v>
      </c>
    </row>
    <row r="62" spans="1:8" ht="30" customHeight="1" x14ac:dyDescent="0.25">
      <c r="A62" s="121"/>
      <c r="B62" s="29" t="s">
        <v>27</v>
      </c>
      <c r="C62" s="29"/>
      <c r="D62" s="26">
        <v>0.2</v>
      </c>
      <c r="E62" s="26">
        <v>0.1</v>
      </c>
      <c r="F62" s="27"/>
      <c r="G62" s="28"/>
      <c r="H62" s="1">
        <f t="shared" si="3"/>
        <v>0</v>
      </c>
    </row>
    <row r="63" spans="1:8" x14ac:dyDescent="0.25">
      <c r="A63" s="133" t="s">
        <v>40</v>
      </c>
      <c r="B63" s="29" t="s">
        <v>28</v>
      </c>
      <c r="C63" s="29"/>
      <c r="D63" s="31">
        <v>0.6</v>
      </c>
      <c r="E63" s="31">
        <v>0.5</v>
      </c>
      <c r="F63" s="27"/>
      <c r="G63" s="28"/>
      <c r="H63" s="1">
        <f t="shared" si="3"/>
        <v>0</v>
      </c>
    </row>
    <row r="64" spans="1:8" x14ac:dyDescent="0.25">
      <c r="A64" s="120"/>
      <c r="B64" s="29" t="s">
        <v>29</v>
      </c>
      <c r="C64" s="29"/>
      <c r="D64" s="31">
        <v>0.3</v>
      </c>
      <c r="E64" s="31">
        <v>0.2</v>
      </c>
      <c r="F64" s="27"/>
      <c r="G64" s="28"/>
      <c r="H64" s="1">
        <f t="shared" si="3"/>
        <v>0</v>
      </c>
    </row>
    <row r="65" spans="1:11" x14ac:dyDescent="0.25">
      <c r="A65" s="121"/>
      <c r="B65" s="29" t="s">
        <v>30</v>
      </c>
      <c r="C65" s="29"/>
      <c r="D65" s="31">
        <v>0.2</v>
      </c>
      <c r="E65" s="31">
        <v>0.1</v>
      </c>
      <c r="F65" s="27"/>
      <c r="G65" s="28"/>
      <c r="H65" s="1">
        <f t="shared" si="3"/>
        <v>0</v>
      </c>
    </row>
    <row r="66" spans="1:11" ht="22.5" customHeight="1" x14ac:dyDescent="0.25">
      <c r="A66" s="119" t="s">
        <v>69</v>
      </c>
      <c r="B66" s="35" t="s">
        <v>70</v>
      </c>
      <c r="C66" s="35"/>
      <c r="D66" s="36">
        <v>0.2</v>
      </c>
      <c r="E66" s="36">
        <v>0.1</v>
      </c>
      <c r="F66" s="27"/>
      <c r="G66" s="28"/>
      <c r="H66" s="1">
        <f t="shared" si="3"/>
        <v>0</v>
      </c>
    </row>
    <row r="67" spans="1:11" ht="22.5" customHeight="1" x14ac:dyDescent="0.25">
      <c r="A67" s="151"/>
      <c r="B67" s="35" t="s">
        <v>73</v>
      </c>
      <c r="C67" s="35"/>
      <c r="D67" s="36">
        <v>0.3</v>
      </c>
      <c r="E67" s="36">
        <v>0.2</v>
      </c>
      <c r="F67" s="27"/>
      <c r="G67" s="28"/>
      <c r="H67" s="1">
        <f t="shared" si="3"/>
        <v>0</v>
      </c>
    </row>
    <row r="68" spans="1:11" ht="25.5" customHeight="1" x14ac:dyDescent="0.25">
      <c r="A68" s="125" t="s">
        <v>32</v>
      </c>
      <c r="B68" s="134"/>
      <c r="C68" s="134"/>
      <c r="D68" s="134"/>
      <c r="E68" s="134"/>
      <c r="F68" s="134"/>
      <c r="G68" s="34">
        <f>SUM(G51:G54)+SUM(G56:G67)</f>
        <v>0</v>
      </c>
      <c r="H68" s="7">
        <f>SUM(H51:H54)+SUM(H56:H67)</f>
        <v>0</v>
      </c>
    </row>
    <row r="69" spans="1:11" ht="4.5" customHeight="1" x14ac:dyDescent="0.25">
      <c r="A69" s="135"/>
      <c r="B69" s="135"/>
      <c r="C69" s="135"/>
      <c r="D69" s="135"/>
      <c r="E69" s="135"/>
      <c r="F69" s="135"/>
      <c r="G69" s="135"/>
      <c r="H69" s="135"/>
    </row>
    <row r="70" spans="1:11" ht="17.100000000000001" customHeight="1" x14ac:dyDescent="0.25">
      <c r="A70" s="9"/>
      <c r="B70" s="136" t="s">
        <v>2</v>
      </c>
      <c r="C70" s="136"/>
      <c r="D70" s="136"/>
      <c r="E70" s="136"/>
      <c r="F70" s="137"/>
      <c r="G70" s="138">
        <f>G50+G68</f>
        <v>0</v>
      </c>
      <c r="H70" s="139"/>
      <c r="I70" s="4"/>
      <c r="J70" s="5"/>
      <c r="K70" s="5"/>
    </row>
    <row r="71" spans="1:11" ht="17.100000000000001" customHeight="1" x14ac:dyDescent="0.25">
      <c r="A71" s="9"/>
      <c r="B71" s="136" t="s">
        <v>3</v>
      </c>
      <c r="C71" s="136"/>
      <c r="D71" s="136"/>
      <c r="E71" s="136"/>
      <c r="F71" s="137"/>
      <c r="G71" s="140">
        <f>IFERROR(G72/G70,0)</f>
        <v>0</v>
      </c>
      <c r="H71" s="141"/>
      <c r="I71" s="6"/>
      <c r="J71" s="6"/>
      <c r="K71" s="6"/>
    </row>
    <row r="72" spans="1:11" ht="17.100000000000001" customHeight="1" x14ac:dyDescent="0.25">
      <c r="A72" s="9"/>
      <c r="B72" s="136" t="s">
        <v>4</v>
      </c>
      <c r="C72" s="136"/>
      <c r="D72" s="136"/>
      <c r="E72" s="136"/>
      <c r="F72" s="137"/>
      <c r="G72" s="138">
        <f>H50+H68</f>
        <v>0</v>
      </c>
      <c r="H72" s="139"/>
      <c r="I72" s="4"/>
      <c r="J72" s="5"/>
      <c r="K72" s="5"/>
    </row>
    <row r="73" spans="1:11" ht="17.100000000000001" customHeight="1" x14ac:dyDescent="0.25">
      <c r="A73" s="48"/>
      <c r="B73" s="146" t="s">
        <v>89</v>
      </c>
      <c r="C73" s="146"/>
      <c r="D73" s="146"/>
      <c r="E73" s="146"/>
      <c r="F73" s="147"/>
      <c r="G73" s="138">
        <f>IF(G72=0,,(IF('AU - Bestand'!G72:H72=0,"Au-Bestand berechnen!",G72-'AU - Bestand'!G72:H72)))</f>
        <v>0</v>
      </c>
      <c r="H73" s="139"/>
      <c r="I73" s="4"/>
      <c r="J73" s="5"/>
      <c r="K73" s="5"/>
    </row>
    <row r="74" spans="1:11" ht="17.100000000000001" customHeight="1" x14ac:dyDescent="0.25">
      <c r="A74" s="38"/>
      <c r="B74" s="148" t="s">
        <v>75</v>
      </c>
      <c r="C74" s="148"/>
      <c r="D74" s="148"/>
      <c r="E74" s="148"/>
      <c r="F74" s="149"/>
      <c r="G74" s="150">
        <f>IF(G72&gt;800,"erforderlich", )</f>
        <v>0</v>
      </c>
      <c r="H74" s="150"/>
      <c r="I74" s="4"/>
      <c r="J74" s="5"/>
      <c r="K74" s="5"/>
    </row>
    <row r="75" spans="1:11" ht="23.25" customHeight="1" x14ac:dyDescent="0.25">
      <c r="A75" s="145" t="s">
        <v>71</v>
      </c>
      <c r="B75" s="145"/>
      <c r="C75" s="145"/>
      <c r="D75" s="145"/>
      <c r="E75" s="145"/>
      <c r="F75" s="145"/>
      <c r="G75" s="145"/>
      <c r="H75" s="145"/>
    </row>
    <row r="76" spans="1:11" ht="35.1" customHeight="1" x14ac:dyDescent="0.25">
      <c r="A76" s="2" t="s">
        <v>35</v>
      </c>
      <c r="B76" s="142" t="s">
        <v>76</v>
      </c>
      <c r="C76" s="142"/>
      <c r="D76" s="142"/>
      <c r="E76" s="142"/>
      <c r="F76" s="142"/>
      <c r="G76" s="142"/>
      <c r="H76" s="142"/>
    </row>
    <row r="77" spans="1:11" ht="35.1" customHeight="1" x14ac:dyDescent="0.25">
      <c r="A77" s="37" t="s">
        <v>36</v>
      </c>
      <c r="B77" s="142" t="s">
        <v>72</v>
      </c>
      <c r="C77" s="142"/>
      <c r="D77" s="142"/>
      <c r="E77" s="142"/>
      <c r="F77" s="142"/>
      <c r="G77" s="142"/>
      <c r="H77" s="142"/>
    </row>
    <row r="78" spans="1:11" ht="8.25" customHeight="1" x14ac:dyDescent="0.25">
      <c r="A78" s="143"/>
      <c r="B78" s="143"/>
      <c r="C78" s="143"/>
      <c r="D78" s="143"/>
      <c r="E78" s="143"/>
      <c r="F78" s="143"/>
      <c r="G78" s="143"/>
      <c r="H78" s="143"/>
    </row>
    <row r="79" spans="1:11" ht="53.25" customHeight="1" x14ac:dyDescent="0.25">
      <c r="A79" s="144" t="s">
        <v>68</v>
      </c>
      <c r="B79" s="144"/>
      <c r="C79" s="144"/>
      <c r="D79" s="144"/>
      <c r="E79" s="144"/>
      <c r="F79" s="144"/>
      <c r="G79" s="144"/>
      <c r="H79" s="144"/>
    </row>
  </sheetData>
  <sheetProtection password="C7FC" sheet="1" objects="1" scenarios="1"/>
  <customSheetViews>
    <customSheetView guid="{C3436532-E2F2-4538-BC73-6721EF381882}" showPageBreaks="1" showGridLines="0" showRowCol="0" zeroValues="0" printArea="1" hiddenColumns="1" view="pageLayout" showRuler="0">
      <selection activeCell="B84" sqref="B84:D84"/>
      <rowBreaks count="1" manualBreakCount="1">
        <brk id="32" max="7" man="1"/>
      </rowBreaks>
      <pageMargins left="0.59055118110236227" right="0.19685039370078741" top="0.39370078740157483" bottom="0.39370078740157483" header="0.19685039370078741" footer="0.19685039370078741"/>
      <printOptions horizontalCentered="1"/>
      <pageSetup paperSize="9" scale="75" orientation="portrait" horizontalDpi="1200" verticalDpi="1200" r:id="rId1"/>
      <headerFooter alignWithMargins="0">
        <oddHeader xml:space="preserve">&amp;C  </oddHeader>
        <oddFooter>&amp;L9.66 - Ermittlung  der  abflusswirksamen  Fläche  A&amp;Yu&amp;R- &amp;P -</oddFooter>
      </headerFooter>
    </customSheetView>
  </customSheetViews>
  <mergeCells count="81">
    <mergeCell ref="B73:F73"/>
    <mergeCell ref="G73:H73"/>
    <mergeCell ref="B76:H76"/>
    <mergeCell ref="B77:H77"/>
    <mergeCell ref="A78:H78"/>
    <mergeCell ref="B74:F74"/>
    <mergeCell ref="G74:H74"/>
    <mergeCell ref="A34:H34"/>
    <mergeCell ref="D4:H4"/>
    <mergeCell ref="D3:H3"/>
    <mergeCell ref="D2:H2"/>
    <mergeCell ref="A3:B3"/>
    <mergeCell ref="A4:B4"/>
    <mergeCell ref="A2:B2"/>
    <mergeCell ref="A13:H13"/>
    <mergeCell ref="D27:H27"/>
    <mergeCell ref="A27:B32"/>
    <mergeCell ref="A33:H33"/>
    <mergeCell ref="A21:H21"/>
    <mergeCell ref="D28:H28"/>
    <mergeCell ref="D30:H30"/>
    <mergeCell ref="D32:H32"/>
    <mergeCell ref="D29:H29"/>
    <mergeCell ref="D31:H31"/>
    <mergeCell ref="A25:B25"/>
    <mergeCell ref="A24:H24"/>
    <mergeCell ref="A26:B26"/>
    <mergeCell ref="A23:H23"/>
    <mergeCell ref="A22:H22"/>
    <mergeCell ref="D25:E25"/>
    <mergeCell ref="D26:E26"/>
    <mergeCell ref="F26:H26"/>
    <mergeCell ref="F25:H25"/>
    <mergeCell ref="A20:B20"/>
    <mergeCell ref="D14:H14"/>
    <mergeCell ref="D15:H15"/>
    <mergeCell ref="D16:H16"/>
    <mergeCell ref="D17:H17"/>
    <mergeCell ref="D18:H18"/>
    <mergeCell ref="D19:H19"/>
    <mergeCell ref="D20:H20"/>
    <mergeCell ref="A15:B15"/>
    <mergeCell ref="A16:B16"/>
    <mergeCell ref="A17:B17"/>
    <mergeCell ref="A18:B18"/>
    <mergeCell ref="A19:B19"/>
    <mergeCell ref="A6:H6"/>
    <mergeCell ref="A10:B10"/>
    <mergeCell ref="A11:B11"/>
    <mergeCell ref="A9:B9"/>
    <mergeCell ref="A14:B14"/>
    <mergeCell ref="D10:H10"/>
    <mergeCell ref="D11:H11"/>
    <mergeCell ref="A8:B8"/>
    <mergeCell ref="A12:B12"/>
    <mergeCell ref="D8:H8"/>
    <mergeCell ref="D12:H12"/>
    <mergeCell ref="D9:H9"/>
    <mergeCell ref="A7:H7"/>
    <mergeCell ref="A36:B36"/>
    <mergeCell ref="B38:H38"/>
    <mergeCell ref="B41:H41"/>
    <mergeCell ref="B45:H45"/>
    <mergeCell ref="A38:A49"/>
    <mergeCell ref="A37:H37"/>
    <mergeCell ref="A79:H79"/>
    <mergeCell ref="A69:H69"/>
    <mergeCell ref="A75:H75"/>
    <mergeCell ref="A55:H55"/>
    <mergeCell ref="A50:F50"/>
    <mergeCell ref="A68:F68"/>
    <mergeCell ref="A56:A62"/>
    <mergeCell ref="A63:A65"/>
    <mergeCell ref="A51:A53"/>
    <mergeCell ref="G70:H70"/>
    <mergeCell ref="G72:H72"/>
    <mergeCell ref="G71:H71"/>
    <mergeCell ref="B70:F70"/>
    <mergeCell ref="B71:F71"/>
    <mergeCell ref="B72:F72"/>
    <mergeCell ref="A66:A67"/>
  </mergeCells>
  <conditionalFormatting sqref="G74 G72:H73">
    <cfRule type="cellIs" dxfId="3" priority="4" operator="greaterThan">
      <formula>800</formula>
    </cfRule>
  </conditionalFormatting>
  <conditionalFormatting sqref="G73:H73">
    <cfRule type="cellIs" dxfId="2" priority="1" operator="greaterThan">
      <formula>0</formula>
    </cfRule>
    <cfRule type="cellIs" dxfId="1" priority="3" operator="lessThan">
      <formula>0</formula>
    </cfRule>
  </conditionalFormatting>
  <dataValidations disablePrompts="1" count="24">
    <dataValidation type="list" allowBlank="1" showInputMessage="1" showErrorMessage="1" sqref="F39">
      <formula1>$C$39:$E$39</formula1>
    </dataValidation>
    <dataValidation type="list" allowBlank="1" showInputMessage="1" showErrorMessage="1" sqref="F40">
      <formula1>$C$40:$E$40</formula1>
    </dataValidation>
    <dataValidation type="list" allowBlank="1" showInputMessage="1" showErrorMessage="1" sqref="F42">
      <formula1>$C$42:$E$42</formula1>
    </dataValidation>
    <dataValidation type="list" allowBlank="1" showInputMessage="1" showErrorMessage="1" sqref="F43">
      <formula1>$C$43:$E$43</formula1>
    </dataValidation>
    <dataValidation type="list" allowBlank="1" showInputMessage="1" showErrorMessage="1" sqref="F44">
      <formula1>$C$44:$E$44</formula1>
    </dataValidation>
    <dataValidation type="list" allowBlank="1" showInputMessage="1" showErrorMessage="1" sqref="F46">
      <formula1>$C$46:$E$46</formula1>
    </dataValidation>
    <dataValidation type="list" allowBlank="1" showInputMessage="1" showErrorMessage="1" sqref="F47">
      <formula1>$C$47:$E$47</formula1>
    </dataValidation>
    <dataValidation type="list" allowBlank="1" showInputMessage="1" showErrorMessage="1" sqref="F48">
      <formula1>$C$48:$E$48</formula1>
    </dataValidation>
    <dataValidation type="list" allowBlank="1" showInputMessage="1" showErrorMessage="1" sqref="F49">
      <formula1>$C$49:$E$49</formula1>
    </dataValidation>
    <dataValidation type="list" allowBlank="1" showInputMessage="1" showErrorMessage="1" sqref="F51">
      <formula1>$C$51:$E$51</formula1>
    </dataValidation>
    <dataValidation type="list" allowBlank="1" showInputMessage="1" showErrorMessage="1" sqref="F52">
      <formula1>$C$52:$E$52</formula1>
    </dataValidation>
    <dataValidation type="list" allowBlank="1" showInputMessage="1" showErrorMessage="1" sqref="F53">
      <formula1>$C$53:$E$53</formula1>
    </dataValidation>
    <dataValidation type="list" allowBlank="1" showInputMessage="1" showErrorMessage="1" sqref="F54">
      <formula1>$C$54:$E$54</formula1>
    </dataValidation>
    <dataValidation type="list" allowBlank="1" showInputMessage="1" showErrorMessage="1" sqref="F56 F58">
      <formula1>$C$56:$E$56</formula1>
    </dataValidation>
    <dataValidation type="list" allowBlank="1" showInputMessage="1" showErrorMessage="1" sqref="F57">
      <formula1>$C$57:$E$57</formula1>
    </dataValidation>
    <dataValidation type="list" allowBlank="1" showInputMessage="1" showErrorMessage="1" sqref="F59">
      <formula1>$C$59:$E$59</formula1>
    </dataValidation>
    <dataValidation type="list" allowBlank="1" showInputMessage="1" showErrorMessage="1" sqref="F60">
      <formula1>$C$60:$E$60</formula1>
    </dataValidation>
    <dataValidation type="list" allowBlank="1" showInputMessage="1" showErrorMessage="1" sqref="F61">
      <formula1>$C$61:$E$61</formula1>
    </dataValidation>
    <dataValidation type="list" allowBlank="1" showInputMessage="1" showErrorMessage="1" sqref="F62">
      <formula1>$C$62:$E$62</formula1>
    </dataValidation>
    <dataValidation type="list" allowBlank="1" showInputMessage="1" showErrorMessage="1" sqref="F63">
      <formula1>$C$63:$E$63</formula1>
    </dataValidation>
    <dataValidation type="list" allowBlank="1" showInputMessage="1" showErrorMessage="1" sqref="F64">
      <formula1>$C$64:$E$64</formula1>
    </dataValidation>
    <dataValidation type="list" allowBlank="1" showInputMessage="1" showErrorMessage="1" sqref="F65">
      <formula1>$C$65:$E$65</formula1>
    </dataValidation>
    <dataValidation type="list" allowBlank="1" showInputMessage="1" showErrorMessage="1" sqref="F66">
      <formula1>$C$66:$E$66</formula1>
    </dataValidation>
    <dataValidation type="list" allowBlank="1" showInputMessage="1" showErrorMessage="1" sqref="F67">
      <formula1>$C$67:$E$67</formula1>
    </dataValidation>
  </dataValidations>
  <printOptions horizontalCentered="1"/>
  <pageMargins left="0.59055118110236227" right="0.19685039370078741" top="0.39370078740157483" bottom="0.39370078740157483" header="0.19685039370078741" footer="0.19685039370078741"/>
  <pageSetup paperSize="9" scale="75" orientation="portrait" horizontalDpi="1200" verticalDpi="1200" r:id="rId2"/>
  <headerFooter alignWithMargins="0">
    <oddHeader xml:space="preserve">&amp;C  </oddHeader>
    <oddFooter>&amp;L9.66 - Ermittlung  der  abflusswirksamen  Fläche  A&amp;Yu&amp;R- &amp;P -</oddFooter>
  </headerFooter>
  <rowBreaks count="1" manualBreakCount="1">
    <brk id="33" max="7" man="1"/>
  </rowBreaks>
  <ignoredErrors>
    <ignoredError sqref="H50"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0</xdr:col>
                    <xdr:colOff>161925</xdr:colOff>
                    <xdr:row>8</xdr:row>
                    <xdr:rowOff>123825</xdr:rowOff>
                  </from>
                  <to>
                    <xdr:col>0</xdr:col>
                    <xdr:colOff>600075</xdr:colOff>
                    <xdr:row>10</xdr:row>
                    <xdr:rowOff>57150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161925</xdr:colOff>
                    <xdr:row>9</xdr:row>
                    <xdr:rowOff>133350</xdr:rowOff>
                  </from>
                  <to>
                    <xdr:col>0</xdr:col>
                    <xdr:colOff>600075</xdr:colOff>
                    <xdr:row>11</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0</xdr:colOff>
                    <xdr:row>10</xdr:row>
                    <xdr:rowOff>0</xdr:rowOff>
                  </from>
                  <to>
                    <xdr:col>4</xdr:col>
                    <xdr:colOff>0</xdr:colOff>
                    <xdr:row>11</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2" operator="greaterThan" id="{E09611B5-4327-433A-BB54-F96F2DB026D4}">
            <xm:f>'AU - Bestand'!$G$72</xm:f>
            <x14:dxf>
              <font>
                <b/>
                <i val="0"/>
                <color auto="1"/>
              </font>
              <fill>
                <patternFill>
                  <bgColor rgb="FFFF5050"/>
                </patternFill>
              </fill>
            </x14:dxf>
          </x14:cfRule>
          <xm:sqref>G73:H73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C6"/>
  <sheetViews>
    <sheetView showGridLines="0" showRowColHeaders="0" showRuler="0" zoomScaleNormal="100" workbookViewId="0">
      <pane ySplit="1" topLeftCell="A2" activePane="bottomLeft" state="frozen"/>
      <selection pane="bottomLeft"/>
    </sheetView>
  </sheetViews>
  <sheetFormatPr baseColWidth="10" defaultRowHeight="15" x14ac:dyDescent="0.25"/>
  <cols>
    <col min="1" max="1" width="207.42578125" customWidth="1"/>
    <col min="8" max="8" width="128" customWidth="1"/>
  </cols>
  <sheetData>
    <row r="1" spans="2:3" s="10" customFormat="1" ht="43.5" customHeight="1" x14ac:dyDescent="0.25">
      <c r="B1" s="32"/>
      <c r="C1" s="32"/>
    </row>
    <row r="3" spans="2:3" ht="157.5" customHeight="1" x14ac:dyDescent="0.25"/>
    <row r="4" spans="2:3" ht="163.5" customHeight="1" x14ac:dyDescent="0.25"/>
    <row r="5" spans="2:3" ht="228" customHeight="1" x14ac:dyDescent="0.25"/>
    <row r="6" spans="2:3" ht="188.25" customHeight="1" x14ac:dyDescent="0.25"/>
  </sheetData>
  <sheetProtection password="C7FC" sheet="1" objects="1" scenarios="1"/>
  <printOptions horizontalCentered="1" verticalCentered="1"/>
  <pageMargins left="0.19685039370078741" right="0.19685039370078741" top="0.19685039370078741" bottom="0.19685039370078741"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4"/>
  <sheetViews>
    <sheetView showGridLines="0" showRowColHeaders="0" showRuler="0" zoomScaleNormal="100" workbookViewId="0">
      <pane ySplit="2" topLeftCell="A3" activePane="bottomLeft" state="frozen"/>
      <selection pane="bottomLeft" activeCell="D5" sqref="D5"/>
    </sheetView>
  </sheetViews>
  <sheetFormatPr baseColWidth="10" defaultColWidth="11.42578125" defaultRowHeight="15" x14ac:dyDescent="0.25"/>
  <cols>
    <col min="1" max="1" width="100.7109375" style="44" customWidth="1"/>
    <col min="2" max="16384" width="11.42578125" style="44"/>
  </cols>
  <sheetData>
    <row r="1" spans="1:3" s="10" customFormat="1" ht="51" customHeight="1" x14ac:dyDescent="0.25">
      <c r="B1" s="32"/>
      <c r="C1" s="32"/>
    </row>
    <row r="2" spans="1:3" ht="54.75" customHeight="1" thickBot="1" x14ac:dyDescent="0.3">
      <c r="A2" s="52" t="s">
        <v>92</v>
      </c>
    </row>
    <row r="3" spans="1:3" ht="31.5" customHeight="1" thickTop="1" x14ac:dyDescent="0.25">
      <c r="A3" s="46" t="s">
        <v>87</v>
      </c>
    </row>
    <row r="4" spans="1:3" ht="100.5" customHeight="1" x14ac:dyDescent="0.25">
      <c r="A4" s="45" t="s">
        <v>88</v>
      </c>
    </row>
  </sheetData>
  <sheetProtection password="C7FC" sheet="1" objects="1" scenarios="1" selectLockedCells="1" selectUnlockedCells="1"/>
  <printOptions horizontalCentered="1"/>
  <pageMargins left="0.59055118110236227" right="0.39370078740157483" top="0.78740157480314965" bottom="0.78740157480314965" header="0.31496062992125984" footer="0.31496062992125984"/>
  <pageSetup paperSize="9" scale="99" orientation="portrait" r:id="rId1"/>
  <headerFooter>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12"/>
  <sheetViews>
    <sheetView showGridLines="0" showRowColHeaders="0" showRuler="0" zoomScaleNormal="100" workbookViewId="0">
      <pane ySplit="2" topLeftCell="A3" activePane="bottomLeft" state="frozen"/>
      <selection pane="bottomLeft"/>
    </sheetView>
  </sheetViews>
  <sheetFormatPr baseColWidth="10" defaultColWidth="11.42578125" defaultRowHeight="15" x14ac:dyDescent="0.25"/>
  <cols>
    <col min="1" max="1" width="100.7109375" style="39" customWidth="1"/>
    <col min="2" max="16384" width="11.42578125" style="40"/>
  </cols>
  <sheetData>
    <row r="1" spans="1:3" s="10" customFormat="1" ht="43.5" customHeight="1" x14ac:dyDescent="0.25">
      <c r="B1" s="32"/>
      <c r="C1" s="32"/>
    </row>
    <row r="2" spans="1:3" s="51" customFormat="1" ht="42.75" customHeight="1" x14ac:dyDescent="0.25">
      <c r="A2" s="50" t="s">
        <v>91</v>
      </c>
    </row>
    <row r="3" spans="1:3" ht="24.75" customHeight="1" x14ac:dyDescent="0.25">
      <c r="A3" s="49" t="s">
        <v>86</v>
      </c>
    </row>
    <row r="4" spans="1:3" s="41" customFormat="1" ht="22.5" customHeight="1" x14ac:dyDescent="0.25">
      <c r="A4" s="42" t="s">
        <v>77</v>
      </c>
    </row>
    <row r="5" spans="1:3" ht="120.75" customHeight="1" x14ac:dyDescent="0.25">
      <c r="A5" s="43" t="s">
        <v>78</v>
      </c>
    </row>
    <row r="6" spans="1:3" ht="72" customHeight="1" x14ac:dyDescent="0.25">
      <c r="A6" s="43" t="s">
        <v>79</v>
      </c>
    </row>
    <row r="7" spans="1:3" ht="57.75" customHeight="1" x14ac:dyDescent="0.25">
      <c r="A7" s="43" t="s">
        <v>80</v>
      </c>
    </row>
    <row r="8" spans="1:3" ht="72.75" customHeight="1" x14ac:dyDescent="0.25">
      <c r="A8" s="43" t="s">
        <v>81</v>
      </c>
    </row>
    <row r="9" spans="1:3" ht="78" customHeight="1" x14ac:dyDescent="0.25">
      <c r="A9" s="43" t="s">
        <v>82</v>
      </c>
    </row>
    <row r="10" spans="1:3" ht="57.75" customHeight="1" x14ac:dyDescent="0.25">
      <c r="A10" s="43" t="s">
        <v>83</v>
      </c>
    </row>
    <row r="11" spans="1:3" ht="41.25" customHeight="1" x14ac:dyDescent="0.25">
      <c r="A11" s="43" t="s">
        <v>84</v>
      </c>
    </row>
    <row r="12" spans="1:3" ht="40.5" customHeight="1" x14ac:dyDescent="0.25">
      <c r="A12" s="43" t="s">
        <v>85</v>
      </c>
    </row>
  </sheetData>
  <sheetProtection password="C7FC" sheet="1" objects="1" scenarios="1" selectLockedCells="1" selectUnlockedCells="1"/>
  <customSheetViews>
    <customSheetView guid="{C3436532-E2F2-4538-BC73-6721EF381882}" showPageBreaks="1" showGridLines="0" showRowCol="0" printArea="1" view="pageLayout" showRuler="0">
      <selection activeCell="A6" sqref="A6"/>
      <pageMargins left="0.70866141732283472" right="0.70866141732283472" top="0.78740157480314965" bottom="0.78740157480314965" header="0.31496062992125984" footer="0.31496062992125984"/>
      <pageSetup paperSize="9" orientation="portrait" r:id="rId1"/>
      <headerFooter>
        <oddHeader>&amp;LAuszug aus der DIN 1986-100:2016-12</oddHeader>
      </headerFooter>
    </customSheetView>
  </customSheetViews>
  <pageMargins left="0.59055118110236227" right="0.39370078740157483" top="0.78740157480314965" bottom="0.78740157480314965" header="0.31496062992125984" footer="0.31496062992125984"/>
  <pageSetup paperSize="9" scale="99" orientation="portrait" r:id="rId2"/>
  <headerFooter>
    <oddFooter xml:space="preserve">&amp;C 
</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AU - Bestand</vt:lpstr>
      <vt:lpstr>AU - Planung</vt:lpstr>
      <vt:lpstr>Erläuterung</vt:lpstr>
      <vt:lpstr>Begriffsbestimmung</vt:lpstr>
      <vt:lpstr>DIN 1986-100</vt:lpstr>
      <vt:lpstr>'AU - Bestand'!Druckbereich</vt:lpstr>
      <vt:lpstr>'AU - Planung'!Druckbereich</vt:lpstr>
      <vt:lpstr>Begriffsbestimmung!Druckbereich</vt:lpstr>
      <vt:lpstr>'DIN 1986-100'!Druckbereich</vt:lpstr>
      <vt:lpstr>Erläuterung!Druckbereich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Grabbe Jürgen</dc:creator>
  <cp:lastModifiedBy>Grabbe Jürgen</cp:lastModifiedBy>
  <cp:lastPrinted>2021-02-10T14:03:28Z</cp:lastPrinted>
  <dcterms:created xsi:type="dcterms:W3CDTF">2013-09-17T11:25:22Z</dcterms:created>
  <dcterms:modified xsi:type="dcterms:W3CDTF">2021-02-10T14:03:37Z</dcterms:modified>
</cp:coreProperties>
</file>